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Sheet1!$A$2:$M$431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<sst xmlns="http://schemas.openxmlformats.org/spreadsheetml/2006/main" count="720" uniqueCount="575">
  <si>
    <t>郁南县2026年公开招聘中小学教师面试人员综合成绩排名及入围体检人员名单</t>
  </si>
  <si>
    <t>序号</t>
  </si>
  <si>
    <t>岗位名称</t>
  </si>
  <si>
    <t>岗位代码</t>
  </si>
  <si>
    <t>招聘人数</t>
  </si>
  <si>
    <t>准考证号</t>
  </si>
  <si>
    <t>姓名</t>
  </si>
  <si>
    <t>笔试
成绩</t>
  </si>
  <si>
    <t>面试
成绩</t>
  </si>
  <si>
    <t>总成绩</t>
  </si>
  <si>
    <t>总成绩排名</t>
  </si>
  <si>
    <t>是否入
围体检</t>
  </si>
  <si>
    <t>备注</t>
  </si>
  <si>
    <t>中职机械电子工程岗位组</t>
  </si>
  <si>
    <t>A001</t>
  </si>
  <si>
    <t>26032803415</t>
  </si>
  <si>
    <t>张翠</t>
  </si>
  <si>
    <t>26032809230</t>
  </si>
  <si>
    <t>林子晖</t>
  </si>
  <si>
    <t>中职机电技术教育岗位组</t>
  </si>
  <si>
    <t>A002</t>
  </si>
  <si>
    <t>26032801113</t>
  </si>
  <si>
    <t>龙邦圣</t>
  </si>
  <si>
    <t>26032811807</t>
  </si>
  <si>
    <t>覃昇学</t>
  </si>
  <si>
    <t>26032812109</t>
  </si>
  <si>
    <t>彭小洪</t>
  </si>
  <si>
    <t>中职家政学岗位组</t>
  </si>
  <si>
    <t>A003</t>
  </si>
  <si>
    <t>马冠英</t>
  </si>
  <si>
    <t>欧阳苏婷</t>
  </si>
  <si>
    <t>中职数字媒体技术岗位组</t>
  </si>
  <si>
    <t>A004</t>
  </si>
  <si>
    <t>赵美婷</t>
  </si>
  <si>
    <t>杨静</t>
  </si>
  <si>
    <t>罗馨</t>
  </si>
  <si>
    <t>中职会计学岗位组</t>
  </si>
  <si>
    <t>A005</t>
  </si>
  <si>
    <t>刘秀红</t>
  </si>
  <si>
    <t>揭玉婷</t>
  </si>
  <si>
    <t>否</t>
  </si>
  <si>
    <t>面试未达合格分数线，不计算综合成绩。</t>
  </si>
  <si>
    <t>何雪玉</t>
  </si>
  <si>
    <t>中职禽畜生产岗位组</t>
  </si>
  <si>
    <t>A006</t>
  </si>
  <si>
    <t>王金涵</t>
  </si>
  <si>
    <t>刘藏</t>
  </si>
  <si>
    <t>刘帅利</t>
  </si>
  <si>
    <t>缺考</t>
  </si>
  <si>
    <t>中职食品科学与工程岗位组</t>
  </si>
  <si>
    <t>A007</t>
  </si>
  <si>
    <t>黄嘉裕</t>
  </si>
  <si>
    <t>植俊凯</t>
  </si>
  <si>
    <t>陈思音</t>
  </si>
  <si>
    <t>张以琳</t>
  </si>
  <si>
    <t>初中语文岗位组1</t>
  </si>
  <si>
    <t>A009</t>
  </si>
  <si>
    <t>黄杰</t>
  </si>
  <si>
    <t>李粤敏</t>
  </si>
  <si>
    <t>周全斌</t>
  </si>
  <si>
    <t>梁美婷</t>
  </si>
  <si>
    <t>李颖龄</t>
  </si>
  <si>
    <t>湛晶</t>
  </si>
  <si>
    <t>肖莹钰</t>
  </si>
  <si>
    <t>盘婷婷</t>
  </si>
  <si>
    <t>袁鑫斌</t>
  </si>
  <si>
    <t>梁彩文</t>
  </si>
  <si>
    <t>朱茵楠</t>
  </si>
  <si>
    <t>谢秋妹</t>
  </si>
  <si>
    <t>初中语文岗位组2</t>
  </si>
  <si>
    <t>A010</t>
  </si>
  <si>
    <t>陈洁平</t>
  </si>
  <si>
    <t>冯志雯</t>
  </si>
  <si>
    <t>谢芷璐</t>
  </si>
  <si>
    <t>徐仙婷</t>
  </si>
  <si>
    <t>江钰宜</t>
  </si>
  <si>
    <t>黄璐</t>
  </si>
  <si>
    <t>彭睿</t>
  </si>
  <si>
    <t>李佳泰</t>
  </si>
  <si>
    <t>颜芳</t>
  </si>
  <si>
    <t>张仪</t>
  </si>
  <si>
    <t>龙思斯</t>
  </si>
  <si>
    <t>陈海怡</t>
  </si>
  <si>
    <t>中职政治岗位组</t>
  </si>
  <si>
    <t>A012</t>
  </si>
  <si>
    <t>黄靖</t>
  </si>
  <si>
    <t>蔡欣桐</t>
  </si>
  <si>
    <t>江敏怡</t>
  </si>
  <si>
    <t>高中政治岗位组</t>
  </si>
  <si>
    <t>A013</t>
  </si>
  <si>
    <t>王专冰</t>
  </si>
  <si>
    <t>朱柏榕</t>
  </si>
  <si>
    <t>龙柳莹</t>
  </si>
  <si>
    <t>徐烨嘉</t>
  </si>
  <si>
    <t>胡婷</t>
  </si>
  <si>
    <t>刘艳</t>
  </si>
  <si>
    <t>初中政治岗位组2</t>
  </si>
  <si>
    <t>A015</t>
  </si>
  <si>
    <t>赵晓彤</t>
  </si>
  <si>
    <t>吕晓倩</t>
  </si>
  <si>
    <t>关雯靖</t>
  </si>
  <si>
    <t>苏桦桦</t>
  </si>
  <si>
    <t>何彩芸</t>
  </si>
  <si>
    <t>李昌霞</t>
  </si>
  <si>
    <t>高中数学岗位组</t>
  </si>
  <si>
    <t>A017</t>
  </si>
  <si>
    <t>张智浩</t>
  </si>
  <si>
    <t>肖衍祥</t>
  </si>
  <si>
    <t>刘星宇</t>
  </si>
  <si>
    <t>赵仲辉</t>
  </si>
  <si>
    <t>赵才平</t>
  </si>
  <si>
    <t>李晓武</t>
  </si>
  <si>
    <t>李华燕</t>
  </si>
  <si>
    <t>陈泳至</t>
  </si>
  <si>
    <t>初中数学岗位组1</t>
  </si>
  <si>
    <t>A018</t>
  </si>
  <si>
    <t>李镇源</t>
  </si>
  <si>
    <t>潘淑雯</t>
  </si>
  <si>
    <t>龙颢天</t>
  </si>
  <si>
    <t>黄欣恩</t>
  </si>
  <si>
    <t>董昌昊</t>
  </si>
  <si>
    <t>郭娟</t>
  </si>
  <si>
    <t>黄梅琳</t>
  </si>
  <si>
    <t>何欢</t>
  </si>
  <si>
    <t>黄添丁</t>
  </si>
  <si>
    <t>孔秋云</t>
  </si>
  <si>
    <t>骆春艳</t>
  </si>
  <si>
    <t>谢珊珊</t>
  </si>
  <si>
    <t>张宇华</t>
  </si>
  <si>
    <t>初中英语岗位组1</t>
  </si>
  <si>
    <t>A021</t>
  </si>
  <si>
    <t>梁玉容</t>
  </si>
  <si>
    <t>周敏玉</t>
  </si>
  <si>
    <t>邓玉莹</t>
  </si>
  <si>
    <t>黄嘉仪</t>
  </si>
  <si>
    <t>邝洁清</t>
  </si>
  <si>
    <t>薛晓君</t>
  </si>
  <si>
    <t>许锦萍</t>
  </si>
  <si>
    <t>陈换珍</t>
  </si>
  <si>
    <t>莫锋玲</t>
  </si>
  <si>
    <t>曾芷欣</t>
  </si>
  <si>
    <t>曾哲</t>
  </si>
  <si>
    <t>叶馨怡</t>
  </si>
  <si>
    <t>初中英语岗位组2</t>
  </si>
  <si>
    <t>A022</t>
  </si>
  <si>
    <t>杨晓丹</t>
  </si>
  <si>
    <t>刘美玲</t>
  </si>
  <si>
    <t>蒙爱慧</t>
  </si>
  <si>
    <t>王希茜</t>
  </si>
  <si>
    <t>林晨</t>
  </si>
  <si>
    <t>李洁欣</t>
  </si>
  <si>
    <t>梁淑华</t>
  </si>
  <si>
    <t>高慧</t>
  </si>
  <si>
    <t>谢敏怡</t>
  </si>
  <si>
    <t>何春梅</t>
  </si>
  <si>
    <t>李玲玲</t>
  </si>
  <si>
    <t>弃考</t>
  </si>
  <si>
    <t>梁晓晴</t>
  </si>
  <si>
    <t>高中物理岗位组</t>
  </si>
  <si>
    <t>A023</t>
  </si>
  <si>
    <t>陈聚林</t>
  </si>
  <si>
    <t>莫铭婷</t>
  </si>
  <si>
    <t>彭振兴</t>
  </si>
  <si>
    <t>初中物理岗位组</t>
  </si>
  <si>
    <t>A024</t>
  </si>
  <si>
    <t>程欢欢</t>
  </si>
  <si>
    <t>许沛文</t>
  </si>
  <si>
    <t>黎伟业</t>
  </si>
  <si>
    <t>黄兆年</t>
  </si>
  <si>
    <t>黄月蓉</t>
  </si>
  <si>
    <t>梁嘉怡</t>
  </si>
  <si>
    <t>黄春婵</t>
  </si>
  <si>
    <t>周子乐</t>
  </si>
  <si>
    <t>陈保成</t>
  </si>
  <si>
    <t>余亦可</t>
  </si>
  <si>
    <t>宁佩华</t>
  </si>
  <si>
    <t>叶国清</t>
  </si>
  <si>
    <t>初中化学岗位组1</t>
  </si>
  <si>
    <t>A026</t>
  </si>
  <si>
    <t>钟永妹</t>
  </si>
  <si>
    <t>陈洁婷</t>
  </si>
  <si>
    <t>钟彩凤</t>
  </si>
  <si>
    <t>程汇</t>
  </si>
  <si>
    <t>彭慧</t>
  </si>
  <si>
    <t>蔡春良</t>
  </si>
  <si>
    <t>马嘉仪</t>
  </si>
  <si>
    <t>邱炜玮</t>
  </si>
  <si>
    <t>李灿娟</t>
  </si>
  <si>
    <t>吴海欣</t>
  </si>
  <si>
    <t>范嘉萍</t>
  </si>
  <si>
    <t>刘水娇</t>
  </si>
  <si>
    <t>初中历史岗位组</t>
  </si>
  <si>
    <t>A030</t>
  </si>
  <si>
    <t>刘颖欣</t>
  </si>
  <si>
    <t>黄子欣</t>
  </si>
  <si>
    <t>李晓</t>
  </si>
  <si>
    <t>唐玉凤</t>
  </si>
  <si>
    <t>袁格开</t>
  </si>
  <si>
    <t>杨丽珍</t>
  </si>
  <si>
    <t>刘梦婕</t>
  </si>
  <si>
    <t>郭丽华</t>
  </si>
  <si>
    <t>陈红</t>
  </si>
  <si>
    <t>吴佩芹</t>
  </si>
  <si>
    <t>陈慧慧</t>
  </si>
  <si>
    <t>陈萍秀</t>
  </si>
  <si>
    <t>赵海亮</t>
  </si>
  <si>
    <t>钟爱欣</t>
  </si>
  <si>
    <t>刘梓烨</t>
  </si>
  <si>
    <t>初中地理岗位组</t>
  </si>
  <si>
    <t>A032</t>
  </si>
  <si>
    <t>崔常娥</t>
  </si>
  <si>
    <t>陈长静</t>
  </si>
  <si>
    <t>梁婉莹</t>
  </si>
  <si>
    <t>肖茹菲</t>
  </si>
  <si>
    <t>邓松丽</t>
  </si>
  <si>
    <t>翁燕纯</t>
  </si>
  <si>
    <t>陈少锋</t>
  </si>
  <si>
    <t>林嘉清</t>
  </si>
  <si>
    <t>刘宇柯</t>
  </si>
  <si>
    <t>梁利婷</t>
  </si>
  <si>
    <t>温秀珍</t>
  </si>
  <si>
    <t>梁家莹</t>
  </si>
  <si>
    <t>初中体育岗位组1</t>
  </si>
  <si>
    <t>A035</t>
  </si>
  <si>
    <t>梁金权</t>
  </si>
  <si>
    <t>温国亮</t>
  </si>
  <si>
    <t>黎程</t>
  </si>
  <si>
    <t>钟杰昕</t>
  </si>
  <si>
    <t>李俊文</t>
  </si>
  <si>
    <t>谢燕华</t>
  </si>
  <si>
    <t>刘书玮</t>
  </si>
  <si>
    <t>吴锭燊</t>
  </si>
  <si>
    <t>金能滚</t>
  </si>
  <si>
    <t>张志锐</t>
  </si>
  <si>
    <t>八清华</t>
  </si>
  <si>
    <t>梁韵怡</t>
  </si>
  <si>
    <t>初中体育岗位组2</t>
  </si>
  <si>
    <t>A036</t>
  </si>
  <si>
    <t>杨楚鑫</t>
  </si>
  <si>
    <t>钱世强</t>
  </si>
  <si>
    <t>杨凯杰</t>
  </si>
  <si>
    <t>梁嘉濠</t>
  </si>
  <si>
    <t>黄梓杰</t>
  </si>
  <si>
    <t>罗金金</t>
  </si>
  <si>
    <t>高中美术岗位组</t>
  </si>
  <si>
    <t>A037</t>
  </si>
  <si>
    <t>李雨薇</t>
  </si>
  <si>
    <t>于淑洋</t>
  </si>
  <si>
    <t>林伟聪</t>
  </si>
  <si>
    <t>张传灿</t>
  </si>
  <si>
    <t>邓佩佩</t>
  </si>
  <si>
    <t>黄家明</t>
  </si>
  <si>
    <t>初中美术岗位组</t>
  </si>
  <si>
    <t>A038</t>
  </si>
  <si>
    <t>曾繁正</t>
  </si>
  <si>
    <t>陈晓敏</t>
  </si>
  <si>
    <t>袁惠容</t>
  </si>
  <si>
    <t>高中音乐岗位组</t>
  </si>
  <si>
    <t>A039</t>
  </si>
  <si>
    <t>陈家群</t>
  </si>
  <si>
    <t>刘瑶奕</t>
  </si>
  <si>
    <t>陈英杰</t>
  </si>
  <si>
    <t>初中音乐岗位组</t>
  </si>
  <si>
    <t>A040</t>
  </si>
  <si>
    <t>张涵</t>
  </si>
  <si>
    <t>刘炜</t>
  </si>
  <si>
    <t>欧港元</t>
  </si>
  <si>
    <t>白满红</t>
  </si>
  <si>
    <t>林锐诗</t>
  </si>
  <si>
    <t>何嘉倩</t>
  </si>
  <si>
    <t>中学舞蹈岗位组</t>
  </si>
  <si>
    <t>A041</t>
  </si>
  <si>
    <t>陈佳玲</t>
  </si>
  <si>
    <t>黎靖君</t>
  </si>
  <si>
    <t>黄志珍</t>
  </si>
  <si>
    <t>中职信息技术岗位组</t>
  </si>
  <si>
    <t>A042</t>
  </si>
  <si>
    <t>张铭明</t>
  </si>
  <si>
    <t>陈熙</t>
  </si>
  <si>
    <t>梁健勇</t>
  </si>
  <si>
    <t>高中信息技术岗位组</t>
  </si>
  <si>
    <t>A043</t>
  </si>
  <si>
    <t>黎海南</t>
  </si>
  <si>
    <t>吴杨</t>
  </si>
  <si>
    <t>林城毅</t>
  </si>
  <si>
    <t>初中信息技术岗位组</t>
  </si>
  <si>
    <t>A044</t>
  </si>
  <si>
    <t>廖伟伦</t>
  </si>
  <si>
    <t>温志宙</t>
  </si>
  <si>
    <t>陆创亮</t>
  </si>
  <si>
    <t>黄浩晋</t>
  </si>
  <si>
    <t>余伟杰</t>
  </si>
  <si>
    <t>嵇继伟</t>
  </si>
  <si>
    <t>高中生物岗位组</t>
  </si>
  <si>
    <t>A045</t>
  </si>
  <si>
    <t>刘嘉涛</t>
  </si>
  <si>
    <t>谭淇尹</t>
  </si>
  <si>
    <t>王美惠子</t>
  </si>
  <si>
    <t>郑好</t>
  </si>
  <si>
    <t>李泉</t>
  </si>
  <si>
    <t>石艳萍</t>
  </si>
  <si>
    <t>谭衍萍</t>
  </si>
  <si>
    <t>初中生物岗位组2</t>
  </si>
  <si>
    <t>A047</t>
  </si>
  <si>
    <t>余嘉文</t>
  </si>
  <si>
    <t>彭子馨</t>
  </si>
  <si>
    <t>张珊珊</t>
  </si>
  <si>
    <t>谈楚根</t>
  </si>
  <si>
    <t>莫炜诗</t>
  </si>
  <si>
    <t>苏卓琳</t>
  </si>
  <si>
    <t>何培连</t>
  </si>
  <si>
    <t>王文靓</t>
  </si>
  <si>
    <t>廖彩凌</t>
  </si>
  <si>
    <t>初中心理健康岗位组</t>
  </si>
  <si>
    <t>A050</t>
  </si>
  <si>
    <t>农美菊</t>
  </si>
  <si>
    <t>余紫瑶</t>
  </si>
  <si>
    <t>叶君贤</t>
  </si>
  <si>
    <t>黄沅</t>
  </si>
  <si>
    <t>邱照希</t>
  </si>
  <si>
    <t>陈梓芹</t>
  </si>
  <si>
    <t>吴梓莹</t>
  </si>
  <si>
    <t>卓秋仪</t>
  </si>
  <si>
    <t>王炜杭</t>
  </si>
  <si>
    <t>李晴</t>
  </si>
  <si>
    <t>李发权</t>
  </si>
  <si>
    <t>林秋凤</t>
  </si>
  <si>
    <t>岑晓茵</t>
  </si>
  <si>
    <t>彭小燕</t>
  </si>
  <si>
    <t>刘俊烨</t>
  </si>
  <si>
    <t>小学道德与法治岗位组</t>
  </si>
  <si>
    <t>A051</t>
  </si>
  <si>
    <t>曹淑芳</t>
  </si>
  <si>
    <t>黎淑梅</t>
  </si>
  <si>
    <t>成吉广</t>
  </si>
  <si>
    <t>沈小婷</t>
  </si>
  <si>
    <t>小学语文岗位组</t>
  </si>
  <si>
    <t>A052</t>
  </si>
  <si>
    <t>艾萍丽</t>
  </si>
  <si>
    <t>蔡远清</t>
  </si>
  <si>
    <t>陈昕</t>
  </si>
  <si>
    <t>刘静</t>
  </si>
  <si>
    <t>罗妙璇</t>
  </si>
  <si>
    <t>吴蕊蕊</t>
  </si>
  <si>
    <t>陈柳婵</t>
  </si>
  <si>
    <t>李琳</t>
  </si>
  <si>
    <t>朱楚澄</t>
  </si>
  <si>
    <t>小学数学岗位组</t>
  </si>
  <si>
    <t>A053</t>
  </si>
  <si>
    <t>梁坤玉</t>
  </si>
  <si>
    <t>罗晓云</t>
  </si>
  <si>
    <t>刘彩云</t>
  </si>
  <si>
    <t>唐角妹</t>
  </si>
  <si>
    <t>唐斯健</t>
  </si>
  <si>
    <t>刘宇星</t>
  </si>
  <si>
    <t>沈绿英</t>
  </si>
  <si>
    <t>黎杰萍</t>
  </si>
  <si>
    <t>吴冰艳</t>
  </si>
  <si>
    <t>区渝靖</t>
  </si>
  <si>
    <t>蔡瑞琼</t>
  </si>
  <si>
    <t>陈春燕</t>
  </si>
  <si>
    <t>曹曼玲</t>
  </si>
  <si>
    <t>小学体育岗位组</t>
  </si>
  <si>
    <t>A055</t>
  </si>
  <si>
    <t>徐国焕</t>
  </si>
  <si>
    <t>戴中琪</t>
  </si>
  <si>
    <t>柯秋儒</t>
  </si>
  <si>
    <t>余滨炯</t>
  </si>
  <si>
    <t>小学美术岗位组</t>
  </si>
  <si>
    <t>A056</t>
  </si>
  <si>
    <t>姚妹玲</t>
  </si>
  <si>
    <t>郭添艺</t>
  </si>
  <si>
    <t>张彩凌</t>
  </si>
  <si>
    <t>小学音乐岗位组</t>
  </si>
  <si>
    <t>A057</t>
  </si>
  <si>
    <t>温柔炜</t>
  </si>
  <si>
    <t>陈子豪</t>
  </si>
  <si>
    <t>小学科学岗位组</t>
  </si>
  <si>
    <t>A058</t>
  </si>
  <si>
    <t>贺惠珍</t>
  </si>
  <si>
    <t>刘玉婷</t>
  </si>
  <si>
    <t>陈伟才</t>
  </si>
  <si>
    <t>教练员岗位组</t>
  </si>
  <si>
    <t>A059</t>
  </si>
  <si>
    <t>吕欣</t>
  </si>
  <si>
    <t>退役大学毕业生士兵岗位组</t>
  </si>
  <si>
    <t>A060</t>
  </si>
  <si>
    <t>吴金炜</t>
  </si>
  <si>
    <t>黎子豪</t>
  </si>
  <si>
    <t>温坛洲</t>
  </si>
  <si>
    <t>廖国辉</t>
  </si>
  <si>
    <t>钟植臻</t>
  </si>
  <si>
    <t>黄国兴</t>
  </si>
  <si>
    <t>学校会计岗位组</t>
  </si>
  <si>
    <t>A061</t>
  </si>
  <si>
    <t>杨思黎</t>
  </si>
  <si>
    <t>谭甲诚</t>
  </si>
  <si>
    <t>陈凤姬</t>
  </si>
  <si>
    <t>雷帅凌</t>
  </si>
  <si>
    <t>毛德龙</t>
  </si>
  <si>
    <t>陈预明</t>
  </si>
  <si>
    <t>陈慧瑜</t>
  </si>
  <si>
    <t>陈启志</t>
  </si>
  <si>
    <t>练欣然</t>
  </si>
  <si>
    <t>余友权</t>
  </si>
  <si>
    <t>李洁珊</t>
  </si>
  <si>
    <t>何月梅</t>
  </si>
  <si>
    <t>张晓莹</t>
  </si>
  <si>
    <t>郑小妹</t>
  </si>
  <si>
    <t>黎泳</t>
  </si>
  <si>
    <t>谢杰</t>
  </si>
  <si>
    <t>邱悦</t>
  </si>
  <si>
    <t>陈少丽</t>
  </si>
  <si>
    <t>校医岗位组</t>
  </si>
  <si>
    <t>A062</t>
  </si>
  <si>
    <t>彭敏</t>
  </si>
  <si>
    <t>罗桂连</t>
  </si>
  <si>
    <t>梁师荣</t>
  </si>
  <si>
    <t>林嬉杰</t>
  </si>
  <si>
    <t>黄永康</t>
  </si>
  <si>
    <t>林艳玲</t>
  </si>
  <si>
    <t>林楚峰</t>
  </si>
  <si>
    <t>刘畑畑</t>
  </si>
  <si>
    <t>麦美玲</t>
  </si>
  <si>
    <t>高中语文岗位组</t>
  </si>
  <si>
    <t>A008</t>
  </si>
  <si>
    <t>刘小芳</t>
  </si>
  <si>
    <t>秦思艺</t>
  </si>
  <si>
    <t>蔡晓君</t>
  </si>
  <si>
    <t>雷丽雯</t>
  </si>
  <si>
    <t>刘圆</t>
  </si>
  <si>
    <t>蒋淑婷</t>
  </si>
  <si>
    <t>马明焕</t>
  </si>
  <si>
    <t>林阳阳</t>
  </si>
  <si>
    <t>唐小玲</t>
  </si>
  <si>
    <t>初中语文岗位组3</t>
  </si>
  <si>
    <t>A011</t>
  </si>
  <si>
    <t>郑浩</t>
  </si>
  <si>
    <t>黄露</t>
  </si>
  <si>
    <t>欧阳诗琳</t>
  </si>
  <si>
    <t>莫雅文</t>
  </si>
  <si>
    <t>黄香萍</t>
  </si>
  <si>
    <t>邓羿鑫</t>
  </si>
  <si>
    <t>宋惠平</t>
  </si>
  <si>
    <t>曾媛柔</t>
  </si>
  <si>
    <t>侯雅玥</t>
  </si>
  <si>
    <t>李深然</t>
  </si>
  <si>
    <t>何小雁</t>
  </si>
  <si>
    <t>黄才郅</t>
  </si>
  <si>
    <t>初中政治岗位组</t>
  </si>
  <si>
    <t>A014</t>
  </si>
  <si>
    <t>何对扬</t>
  </si>
  <si>
    <t>农秉妮</t>
  </si>
  <si>
    <t>郭冬兰</t>
  </si>
  <si>
    <t>梁艳芳</t>
  </si>
  <si>
    <t>梁海翠</t>
  </si>
  <si>
    <t>杨秋琴</t>
  </si>
  <si>
    <t>张钰瑶</t>
  </si>
  <si>
    <t>李立娟</t>
  </si>
  <si>
    <t>沈誉玲</t>
  </si>
  <si>
    <t>李婉妍</t>
  </si>
  <si>
    <t>张艳雪</t>
  </si>
  <si>
    <t>何绮玲</t>
  </si>
  <si>
    <t>中职数学岗位组</t>
  </si>
  <si>
    <t>A016</t>
  </si>
  <si>
    <t>张敏鹏</t>
  </si>
  <si>
    <t>吴金权</t>
  </si>
  <si>
    <t>梁晨</t>
  </si>
  <si>
    <t>黄燕桦</t>
  </si>
  <si>
    <t>陈秀云</t>
  </si>
  <si>
    <t>雷兆基</t>
  </si>
  <si>
    <t>初中数学岗位组2</t>
  </si>
  <si>
    <t>A019</t>
  </si>
  <si>
    <t>林光辉</t>
  </si>
  <si>
    <t>罗茂乔</t>
  </si>
  <si>
    <t>高中英语岗位组</t>
  </si>
  <si>
    <t>A020</t>
  </si>
  <si>
    <t>李翔泽</t>
  </si>
  <si>
    <t>杨丽娇</t>
  </si>
  <si>
    <t>杨思薇</t>
  </si>
  <si>
    <t>张婷</t>
  </si>
  <si>
    <t>黄荣俏</t>
  </si>
  <si>
    <t>吴悠</t>
  </si>
  <si>
    <t>黄晓琪</t>
  </si>
  <si>
    <t>杨小玲</t>
  </si>
  <si>
    <t>严欢</t>
  </si>
  <si>
    <t>古玉萍</t>
  </si>
  <si>
    <t>陈佟</t>
  </si>
  <si>
    <t>钟欣</t>
  </si>
  <si>
    <t>高中化学岗位组</t>
  </si>
  <si>
    <t>A025</t>
  </si>
  <si>
    <t>林伙坤</t>
  </si>
  <si>
    <t>邓植</t>
  </si>
  <si>
    <t>孙龙雪</t>
  </si>
  <si>
    <t>孔晓云</t>
  </si>
  <si>
    <t>陈锦洪</t>
  </si>
  <si>
    <t>李金凤</t>
  </si>
  <si>
    <t>初中化学岗位组2</t>
  </si>
  <si>
    <t>A027</t>
  </si>
  <si>
    <t>黄晓莹</t>
  </si>
  <si>
    <t>郭微</t>
  </si>
  <si>
    <t>陈梓乐</t>
  </si>
  <si>
    <t>何秋琴</t>
  </si>
  <si>
    <t>雷鸣</t>
  </si>
  <si>
    <t>中职历史岗位组</t>
  </si>
  <si>
    <t>A028</t>
  </si>
  <si>
    <t>赵宣霖</t>
  </si>
  <si>
    <t>田亚龙</t>
  </si>
  <si>
    <t>覃玲</t>
  </si>
  <si>
    <t>高中历史岗位组</t>
  </si>
  <si>
    <t>A029</t>
  </si>
  <si>
    <t>罗艳铧</t>
  </si>
  <si>
    <t>陈秋良</t>
  </si>
  <si>
    <t>陈宇健</t>
  </si>
  <si>
    <t>高中地理岗位组</t>
  </si>
  <si>
    <t>A031</t>
  </si>
  <si>
    <t>许舒婷</t>
  </si>
  <si>
    <t>邓家怡</t>
  </si>
  <si>
    <t>黄宇琦</t>
  </si>
  <si>
    <t>梁婉晶</t>
  </si>
  <si>
    <t>梁心怡</t>
  </si>
  <si>
    <t>陈坤荣</t>
  </si>
  <si>
    <t>中职体育岗位组</t>
  </si>
  <si>
    <t>A033</t>
  </si>
  <si>
    <t>高祖颖</t>
  </si>
  <si>
    <t>赵兴杰</t>
  </si>
  <si>
    <t>华荣锋</t>
  </si>
  <si>
    <t>邓富伟</t>
  </si>
  <si>
    <t>张琴</t>
  </si>
  <si>
    <t>明良建</t>
  </si>
  <si>
    <t>高中体育岗位组</t>
  </si>
  <si>
    <t>A034</t>
  </si>
  <si>
    <t>谭振林</t>
  </si>
  <si>
    <t>邓涛</t>
  </si>
  <si>
    <t>王钰颖</t>
  </si>
  <si>
    <t>王泳乐</t>
  </si>
  <si>
    <t>吴梓帆</t>
  </si>
  <si>
    <t>黎家欣</t>
  </si>
  <si>
    <t>朱军</t>
  </si>
  <si>
    <t>茹祖轩</t>
  </si>
  <si>
    <t>初中生物岗位组1</t>
  </si>
  <si>
    <t>A046</t>
  </si>
  <si>
    <t>陈薇</t>
  </si>
  <si>
    <t>梁晓彤</t>
  </si>
  <si>
    <t>姚金丽</t>
  </si>
  <si>
    <t>林喜琪</t>
  </si>
  <si>
    <t>黄光林</t>
  </si>
  <si>
    <t>谢欢</t>
  </si>
  <si>
    <t>黄容容</t>
  </si>
  <si>
    <t>朱嘉翠</t>
  </si>
  <si>
    <t>孔秋格</t>
  </si>
  <si>
    <t>李春兴</t>
  </si>
  <si>
    <t>吕彩兰</t>
  </si>
  <si>
    <t>洪美璇</t>
  </si>
  <si>
    <t>李彦蓓</t>
  </si>
  <si>
    <t>中职心理健康岗位组</t>
  </si>
  <si>
    <t>A048</t>
  </si>
  <si>
    <t>周丽婷</t>
  </si>
  <si>
    <t>岑燕梅</t>
  </si>
  <si>
    <t>高中心理健康岗位组</t>
  </si>
  <si>
    <t>A049</t>
  </si>
  <si>
    <t>蔡依静</t>
  </si>
  <si>
    <t>杨自丽</t>
  </si>
  <si>
    <t>罗萱</t>
  </si>
  <si>
    <t>梁港静</t>
  </si>
  <si>
    <t>张静</t>
  </si>
  <si>
    <t>李燕玲</t>
  </si>
  <si>
    <t>小学英语岗位组</t>
  </si>
  <si>
    <t>A054</t>
  </si>
  <si>
    <t>谭培庭</t>
  </si>
  <si>
    <t>凌慧菁</t>
  </si>
  <si>
    <t>黄嘉炽</t>
  </si>
  <si>
    <t>周楚霞</t>
  </si>
  <si>
    <t>梁升晨</t>
  </si>
  <si>
    <t>张衡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</si>
</sst>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_ "/>
  </numFmts>
  <fonts count="29">
    <font>
      <sz val="11"/>
      <color theme="1"/>
      <name val="宋体"/>
      <charset val="134"/>
      <scheme val="minor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b/>
      <sz val="20"/>
      <color rgb="FF000000"/>
      <name val="宋体"/>
      <charset val="134"/>
    </font>
    <font>
      <b/>
      <sz val="12"/>
      <name val="宋体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shrinkToFit="1"/>
    </xf>
    <xf numFmtId="0" fontId="0" fillId="0" borderId="0" xfId="0" applyFill="1">
      <alignment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177" fontId="5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shrinkToFit="1"/>
    </xf>
    <xf numFmtId="0" fontId="1" fillId="0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9" fillId="0" borderId="4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31"/>
  <sheetViews>
    <sheetView tabSelected="1" workbookViewId="0">
      <selection activeCell="R7" sqref="R7"/>
    </sheetView>
  </sheetViews>
  <sheetFormatPr defaultColWidth="9" defaultRowHeight="18.75"/>
  <cols>
    <col min="1" max="1" width="9" style="1" customWidth="1"/>
    <col min="2" max="2" width="29.375" style="2" customWidth="1"/>
    <col min="3" max="4" width="11.875" style="2" customWidth="1"/>
    <col min="5" max="5" width="11.875" style="3" customWidth="1"/>
    <col min="6" max="6" width="16" style="2" customWidth="1"/>
    <col min="7" max="7" width="11.2583333333333" style="4" customWidth="1"/>
    <col min="8" max="8" width="9.125" style="5"/>
    <col min="9" max="9" width="10.375" style="6"/>
    <col min="10" max="10" width="10.375" style="7"/>
    <col min="11" max="11" width="9" style="8"/>
    <col min="12" max="12" width="19.125" style="8" customWidth="1"/>
    <col min="13" max="13" width="18.125" style="9" customWidth="1"/>
    <col min="14" max="16384" width="9" style="10"/>
  </cols>
  <sheetData>
    <row r="1" spans="1:13">
      <c r="A1" s="11" t="s">
        <v>0</v>
      </c>
      <c r="B1" s="12"/>
      <c r="C1" s="12"/>
      <c r="D1" s="12"/>
      <c r="E1" s="12"/>
      <c r="F1" s="12"/>
      <c r="H1" s="13"/>
      <c r="I1" s="14"/>
      <c r="J1" s="15"/>
      <c r="K1" s="12"/>
      <c r="L1" s="12"/>
      <c r="M1" s="16"/>
    </row>
    <row r="2" ht="37.5" spans="1:13">
      <c r="A2" s="17" t="s">
        <v>1</v>
      </c>
      <c r="B2" s="18" t="s">
        <v>2</v>
      </c>
      <c r="C2" s="18" t="s">
        <v>3</v>
      </c>
      <c r="D2" s="18" t="s">
        <v>4</v>
      </c>
      <c r="E2" s="19" t="s">
        <v>4</v>
      </c>
      <c r="F2" s="20" t="s">
        <v>5</v>
      </c>
      <c r="G2" s="18" t="s">
        <v>6</v>
      </c>
      <c r="H2" s="21" t="s">
        <v>7</v>
      </c>
      <c r="I2" s="22" t="s">
        <v>8</v>
      </c>
      <c r="J2" s="22" t="s">
        <v>9</v>
      </c>
      <c r="K2" s="23" t="s">
        <v>10</v>
      </c>
      <c r="L2" s="23" t="s">
        <v>11</v>
      </c>
      <c r="M2" s="24" t="s">
        <v>12</v>
      </c>
    </row>
    <row r="3" spans="1:13">
      <c r="A3" s="25">
        <v>1</v>
      </c>
      <c r="B3" s="26" t="s">
        <v>13</v>
      </c>
      <c r="C3" s="27" t="s">
        <v>14</v>
      </c>
      <c r="D3" s="28">
        <v>1</v>
      </c>
      <c r="E3" s="29">
        <v>1</v>
      </c>
      <c r="F3" s="30" t="s">
        <v>15</v>
      </c>
      <c r="G3" s="31" t="s">
        <v>16</v>
      </c>
      <c r="H3" s="32">
        <v>81.9</v>
      </c>
      <c r="I3" s="33">
        <v>74.44</v>
      </c>
      <c r="J3" s="34">
        <f>H3*0.5+I3*0.5</f>
        <v>78.17</v>
      </c>
      <c r="K3" s="35">
        <f>RANK(J3,$J$3:$J$4,0)</f>
        <v>1</v>
      </c>
      <c r="L3" s="35" t="str">
        <f>IF(J3&gt;=60,IF(K3&lt;=E3,"是","否"),"请核准面试成绩")</f>
        <v>是</v>
      </c>
      <c r="M3" s="36"/>
    </row>
    <row r="4" spans="1:13">
      <c r="A4" s="25">
        <v>2</v>
      </c>
      <c r="B4" s="26"/>
      <c r="C4" s="27"/>
      <c r="D4" s="27"/>
      <c r="E4" s="29">
        <v>1</v>
      </c>
      <c r="F4" s="30" t="s">
        <v>17</v>
      </c>
      <c r="G4" s="31" t="s">
        <v>18</v>
      </c>
      <c r="H4" s="32">
        <v>73.8</v>
      </c>
      <c r="I4" s="33">
        <v>73.46</v>
      </c>
      <c r="J4" s="34">
        <f t="shared" ref="J4:J67" si="0">H4*0.5+I4*0.5</f>
        <v>73.63</v>
      </c>
      <c r="K4" s="35">
        <f>RANK(J4,$J$3:$J$4,0)</f>
        <v>2</v>
      </c>
      <c r="L4" s="35" t="str">
        <f>IF(J4&gt;=60,IF(K4&lt;=E4,"是","否"),"请核准面试成绩")</f>
        <v>否</v>
      </c>
      <c r="M4" s="36"/>
    </row>
    <row r="5" spans="1:13">
      <c r="A5" s="25">
        <v>3</v>
      </c>
      <c r="B5" s="26" t="s">
        <v>19</v>
      </c>
      <c r="C5" s="27" t="s">
        <v>20</v>
      </c>
      <c r="D5" s="28">
        <v>1</v>
      </c>
      <c r="E5" s="37">
        <v>1</v>
      </c>
      <c r="F5" s="30" t="s">
        <v>21</v>
      </c>
      <c r="G5" s="31" t="s">
        <v>22</v>
      </c>
      <c r="H5" s="32">
        <v>81.24</v>
      </c>
      <c r="I5" s="33">
        <v>79.66</v>
      </c>
      <c r="J5" s="34">
        <f t="shared" si="0"/>
        <v>80.45</v>
      </c>
      <c r="K5" s="35">
        <f>RANK(J5,$J$5:$J$7,0)</f>
        <v>1</v>
      </c>
      <c r="L5" s="35" t="str">
        <f t="shared" ref="L5:L68" si="1">IF(J5&gt;=60,IF(K5&lt;=E5,"是","否"),"请核准面试成绩")</f>
        <v>是</v>
      </c>
      <c r="M5" s="36"/>
    </row>
    <row r="6" spans="1:13">
      <c r="A6" s="25">
        <v>4</v>
      </c>
      <c r="B6" s="26"/>
      <c r="C6" s="27"/>
      <c r="D6" s="27"/>
      <c r="E6" s="37">
        <v>1</v>
      </c>
      <c r="F6" s="30" t="s">
        <v>23</v>
      </c>
      <c r="G6" s="31" t="s">
        <v>24</v>
      </c>
      <c r="H6" s="32">
        <v>78.1</v>
      </c>
      <c r="I6" s="33">
        <v>76.14</v>
      </c>
      <c r="J6" s="34">
        <f t="shared" si="0"/>
        <v>77.12</v>
      </c>
      <c r="K6" s="35">
        <f>RANK(J6,$J$5:$J$7,0)</f>
        <v>2</v>
      </c>
      <c r="L6" s="35" t="str">
        <f t="shared" si="1"/>
        <v>否</v>
      </c>
      <c r="M6" s="36"/>
    </row>
    <row r="7" spans="1:13">
      <c r="A7" s="25">
        <v>5</v>
      </c>
      <c r="B7" s="26"/>
      <c r="C7" s="27"/>
      <c r="D7" s="27"/>
      <c r="E7" s="37">
        <v>1</v>
      </c>
      <c r="F7" s="30" t="s">
        <v>25</v>
      </c>
      <c r="G7" s="31" t="s">
        <v>26</v>
      </c>
      <c r="H7" s="32">
        <v>77.52</v>
      </c>
      <c r="I7" s="33">
        <v>66.34</v>
      </c>
      <c r="J7" s="34">
        <f t="shared" si="0"/>
        <v>71.93</v>
      </c>
      <c r="K7" s="35">
        <f>RANK(J7,$J$5:$J$7,0)</f>
        <v>3</v>
      </c>
      <c r="L7" s="35" t="str">
        <f t="shared" si="1"/>
        <v>否</v>
      </c>
      <c r="M7" s="36"/>
    </row>
    <row r="8" spans="1:13">
      <c r="A8" s="25">
        <v>6</v>
      </c>
      <c r="B8" s="26" t="s">
        <v>27</v>
      </c>
      <c r="C8" s="27" t="s">
        <v>28</v>
      </c>
      <c r="D8" s="28">
        <v>2</v>
      </c>
      <c r="E8" s="37">
        <v>2</v>
      </c>
      <c r="F8" s="38">
        <v>26032816309</v>
      </c>
      <c r="G8" s="31" t="s">
        <v>29</v>
      </c>
      <c r="H8" s="32">
        <v>77.6</v>
      </c>
      <c r="I8" s="33">
        <v>68.8</v>
      </c>
      <c r="J8" s="34">
        <f t="shared" si="0"/>
        <v>73.2</v>
      </c>
      <c r="K8" s="35">
        <f>RANK(J8,$J$8:$J$9,0)</f>
        <v>2</v>
      </c>
      <c r="L8" s="35" t="str">
        <f t="shared" si="1"/>
        <v>是</v>
      </c>
      <c r="M8" s="36"/>
    </row>
    <row r="9" spans="1:13">
      <c r="A9" s="25">
        <v>7</v>
      </c>
      <c r="B9" s="26"/>
      <c r="C9" s="27"/>
      <c r="D9" s="27"/>
      <c r="E9" s="37">
        <v>2</v>
      </c>
      <c r="F9" s="38">
        <v>26032801927</v>
      </c>
      <c r="G9" s="31" t="s">
        <v>30</v>
      </c>
      <c r="H9" s="32">
        <v>68.84</v>
      </c>
      <c r="I9" s="33">
        <v>83.76</v>
      </c>
      <c r="J9" s="34">
        <f t="shared" si="0"/>
        <v>76.3</v>
      </c>
      <c r="K9" s="35">
        <f>RANK(J9,$J$8:$J$9,0)</f>
        <v>1</v>
      </c>
      <c r="L9" s="35" t="str">
        <f t="shared" si="1"/>
        <v>是</v>
      </c>
      <c r="M9" s="36"/>
    </row>
    <row r="10" spans="1:13">
      <c r="A10" s="25">
        <v>8</v>
      </c>
      <c r="B10" s="26" t="s">
        <v>31</v>
      </c>
      <c r="C10" s="27" t="s">
        <v>32</v>
      </c>
      <c r="D10" s="28">
        <v>1</v>
      </c>
      <c r="E10" s="37">
        <v>1</v>
      </c>
      <c r="F10" s="38">
        <v>26032814124</v>
      </c>
      <c r="G10" s="31" t="s">
        <v>33</v>
      </c>
      <c r="H10" s="32">
        <v>86.2</v>
      </c>
      <c r="I10" s="33">
        <v>84.82</v>
      </c>
      <c r="J10" s="34">
        <f t="shared" si="0"/>
        <v>85.51</v>
      </c>
      <c r="K10" s="35">
        <f>RANK(J10,$J$10:$J$12,0)</f>
        <v>2</v>
      </c>
      <c r="L10" s="35" t="str">
        <f t="shared" si="1"/>
        <v>否</v>
      </c>
      <c r="M10" s="36"/>
    </row>
    <row r="11" spans="1:13">
      <c r="A11" s="25">
        <v>9</v>
      </c>
      <c r="B11" s="26"/>
      <c r="C11" s="27"/>
      <c r="D11" s="27"/>
      <c r="E11" s="37">
        <v>1</v>
      </c>
      <c r="F11" s="38">
        <v>26032803235</v>
      </c>
      <c r="G11" s="31" t="s">
        <v>34</v>
      </c>
      <c r="H11" s="32">
        <v>84.3</v>
      </c>
      <c r="I11" s="33">
        <v>88.44</v>
      </c>
      <c r="J11" s="34">
        <f t="shared" si="0"/>
        <v>86.37</v>
      </c>
      <c r="K11" s="35">
        <f>RANK(J11,$J$10:$J$12,0)</f>
        <v>1</v>
      </c>
      <c r="L11" s="35" t="str">
        <f t="shared" si="1"/>
        <v>是</v>
      </c>
      <c r="M11" s="36"/>
    </row>
    <row r="12" spans="1:13">
      <c r="A12" s="25">
        <v>10</v>
      </c>
      <c r="B12" s="26"/>
      <c r="C12" s="27"/>
      <c r="D12" s="27"/>
      <c r="E12" s="37">
        <v>1</v>
      </c>
      <c r="F12" s="38">
        <v>26032815210</v>
      </c>
      <c r="G12" s="31" t="s">
        <v>35</v>
      </c>
      <c r="H12" s="32">
        <v>78.26</v>
      </c>
      <c r="I12" s="33">
        <v>85.02</v>
      </c>
      <c r="J12" s="34">
        <f t="shared" si="0"/>
        <v>81.64</v>
      </c>
      <c r="K12" s="35">
        <f>RANK(J12,$J$10:$J$12,0)</f>
        <v>3</v>
      </c>
      <c r="L12" s="35" t="str">
        <f t="shared" si="1"/>
        <v>否</v>
      </c>
      <c r="M12" s="36"/>
    </row>
    <row r="13" spans="1:13">
      <c r="A13" s="25">
        <v>11</v>
      </c>
      <c r="B13" s="26" t="s">
        <v>36</v>
      </c>
      <c r="C13" s="27" t="s">
        <v>37</v>
      </c>
      <c r="D13" s="28">
        <v>1</v>
      </c>
      <c r="E13" s="37">
        <v>1</v>
      </c>
      <c r="F13" s="38">
        <v>26032817033</v>
      </c>
      <c r="G13" s="31" t="s">
        <v>38</v>
      </c>
      <c r="H13" s="32">
        <v>87.44</v>
      </c>
      <c r="I13" s="33">
        <v>61.92</v>
      </c>
      <c r="J13" s="34">
        <f t="shared" si="0"/>
        <v>74.68</v>
      </c>
      <c r="K13" s="35">
        <f>RANK(J13,$J$13:$J$15,0)</f>
        <v>2</v>
      </c>
      <c r="L13" s="35" t="str">
        <f t="shared" si="1"/>
        <v>否</v>
      </c>
      <c r="M13" s="36"/>
    </row>
    <row r="14" ht="30" customHeight="1" spans="1:13">
      <c r="A14" s="25">
        <v>12</v>
      </c>
      <c r="B14" s="26"/>
      <c r="C14" s="27"/>
      <c r="D14" s="27"/>
      <c r="E14" s="37">
        <v>1</v>
      </c>
      <c r="F14" s="38">
        <v>26032813430</v>
      </c>
      <c r="G14" s="39" t="s">
        <v>39</v>
      </c>
      <c r="H14" s="32">
        <v>86.2</v>
      </c>
      <c r="I14" s="33">
        <v>55.24</v>
      </c>
      <c r="J14" s="34"/>
      <c r="K14" s="35"/>
      <c r="L14" s="35" t="s">
        <v>40</v>
      </c>
      <c r="M14" s="40" t="s">
        <v>41</v>
      </c>
    </row>
    <row r="15" spans="1:13">
      <c r="A15" s="25">
        <v>13</v>
      </c>
      <c r="B15" s="26"/>
      <c r="C15" s="27"/>
      <c r="D15" s="27"/>
      <c r="E15" s="37">
        <v>1</v>
      </c>
      <c r="F15" s="38">
        <v>26032803513</v>
      </c>
      <c r="G15" s="31" t="s">
        <v>42</v>
      </c>
      <c r="H15" s="32">
        <v>85.12</v>
      </c>
      <c r="I15" s="33">
        <v>69.28</v>
      </c>
      <c r="J15" s="34">
        <f t="shared" si="0"/>
        <v>77.2</v>
      </c>
      <c r="K15" s="35">
        <f>RANK(J15,$J$13:$J$15,0)</f>
        <v>1</v>
      </c>
      <c r="L15" s="35" t="str">
        <f t="shared" si="1"/>
        <v>是</v>
      </c>
      <c r="M15" s="36"/>
    </row>
    <row r="16" spans="1:13">
      <c r="A16" s="25">
        <v>14</v>
      </c>
      <c r="B16" s="26" t="s">
        <v>43</v>
      </c>
      <c r="C16" s="27" t="s">
        <v>44</v>
      </c>
      <c r="D16" s="28">
        <v>2</v>
      </c>
      <c r="E16" s="37">
        <v>2</v>
      </c>
      <c r="F16" s="38">
        <v>26032810913</v>
      </c>
      <c r="G16" s="31" t="s">
        <v>45</v>
      </c>
      <c r="H16" s="32">
        <v>88.18</v>
      </c>
      <c r="I16" s="33">
        <v>83.6</v>
      </c>
      <c r="J16" s="34">
        <f t="shared" si="0"/>
        <v>85.89</v>
      </c>
      <c r="K16" s="35">
        <f>RANK(J16,$J$16:$J$18,0)</f>
        <v>1</v>
      </c>
      <c r="L16" s="35" t="str">
        <f t="shared" si="1"/>
        <v>是</v>
      </c>
      <c r="M16" s="36"/>
    </row>
    <row r="17" spans="1:13">
      <c r="A17" s="25">
        <v>15</v>
      </c>
      <c r="B17" s="26"/>
      <c r="C17" s="27"/>
      <c r="D17" s="27"/>
      <c r="E17" s="37">
        <v>2</v>
      </c>
      <c r="F17" s="38">
        <v>26032804710</v>
      </c>
      <c r="G17" s="31" t="s">
        <v>46</v>
      </c>
      <c r="H17" s="32">
        <v>65.04</v>
      </c>
      <c r="I17" s="33">
        <v>80.68</v>
      </c>
      <c r="J17" s="34">
        <f t="shared" si="0"/>
        <v>72.86</v>
      </c>
      <c r="K17" s="35">
        <f>RANK(J17,$J$16:$J$18,0)</f>
        <v>2</v>
      </c>
      <c r="L17" s="35" t="str">
        <f t="shared" si="1"/>
        <v>是</v>
      </c>
      <c r="M17" s="36"/>
    </row>
    <row r="18" spans="1:13">
      <c r="A18" s="25">
        <v>16</v>
      </c>
      <c r="B18" s="26"/>
      <c r="C18" s="27"/>
      <c r="D18" s="27"/>
      <c r="E18" s="37">
        <v>2</v>
      </c>
      <c r="F18" s="38">
        <v>26032816909</v>
      </c>
      <c r="G18" s="31" t="s">
        <v>47</v>
      </c>
      <c r="H18" s="32">
        <v>64.38</v>
      </c>
      <c r="I18" s="33"/>
      <c r="J18" s="34"/>
      <c r="K18" s="35"/>
      <c r="L18" s="35" t="s">
        <v>40</v>
      </c>
      <c r="M18" s="40" t="s">
        <v>48</v>
      </c>
    </row>
    <row r="19" spans="1:13">
      <c r="A19" s="25">
        <v>17</v>
      </c>
      <c r="B19" s="26" t="s">
        <v>49</v>
      </c>
      <c r="C19" s="27" t="s">
        <v>50</v>
      </c>
      <c r="D19" s="28">
        <v>1</v>
      </c>
      <c r="E19" s="37">
        <v>1</v>
      </c>
      <c r="F19" s="38">
        <v>26032804926</v>
      </c>
      <c r="G19" s="31" t="s">
        <v>51</v>
      </c>
      <c r="H19" s="32">
        <v>83.72</v>
      </c>
      <c r="I19" s="33">
        <v>84.76</v>
      </c>
      <c r="J19" s="34">
        <f t="shared" si="0"/>
        <v>84.24</v>
      </c>
      <c r="K19" s="35">
        <f>RANK(J19,$J$19:$J$22,0)</f>
        <v>1</v>
      </c>
      <c r="L19" s="35" t="str">
        <f t="shared" si="1"/>
        <v>是</v>
      </c>
      <c r="M19" s="36"/>
    </row>
    <row r="20" spans="1:13">
      <c r="A20" s="25">
        <v>18</v>
      </c>
      <c r="B20" s="26"/>
      <c r="C20" s="27"/>
      <c r="D20" s="27"/>
      <c r="E20" s="37">
        <v>1</v>
      </c>
      <c r="F20" s="38">
        <v>26032811511</v>
      </c>
      <c r="G20" s="31" t="s">
        <v>52</v>
      </c>
      <c r="H20" s="32">
        <v>82.56</v>
      </c>
      <c r="I20" s="33">
        <v>66.8</v>
      </c>
      <c r="J20" s="34">
        <f t="shared" si="0"/>
        <v>74.68</v>
      </c>
      <c r="K20" s="35">
        <f>RANK(J20,$J$19:$J$22,0)</f>
        <v>3</v>
      </c>
      <c r="L20" s="35" t="str">
        <f t="shared" si="1"/>
        <v>否</v>
      </c>
      <c r="M20" s="36"/>
    </row>
    <row r="21" spans="1:13">
      <c r="A21" s="25">
        <v>19</v>
      </c>
      <c r="B21" s="26"/>
      <c r="C21" s="27"/>
      <c r="D21" s="27"/>
      <c r="E21" s="37">
        <v>1</v>
      </c>
      <c r="F21" s="38">
        <v>26032805804</v>
      </c>
      <c r="G21" s="31" t="s">
        <v>53</v>
      </c>
      <c r="H21" s="32">
        <v>75.7</v>
      </c>
      <c r="I21" s="33">
        <v>66.28</v>
      </c>
      <c r="J21" s="34">
        <f t="shared" si="0"/>
        <v>70.99</v>
      </c>
      <c r="K21" s="35">
        <f>RANK(J21,$J$19:$J$22,0)</f>
        <v>4</v>
      </c>
      <c r="L21" s="35" t="str">
        <f t="shared" si="1"/>
        <v>否</v>
      </c>
      <c r="M21" s="36"/>
    </row>
    <row r="22" spans="1:13">
      <c r="A22" s="25">
        <v>20</v>
      </c>
      <c r="B22" s="26"/>
      <c r="C22" s="27"/>
      <c r="D22" s="27"/>
      <c r="E22" s="37">
        <v>1</v>
      </c>
      <c r="F22" s="38">
        <v>26032816834</v>
      </c>
      <c r="G22" s="31" t="s">
        <v>54</v>
      </c>
      <c r="H22" s="32">
        <v>75.7</v>
      </c>
      <c r="I22" s="33">
        <v>81.96</v>
      </c>
      <c r="J22" s="34">
        <f t="shared" si="0"/>
        <v>78.83</v>
      </c>
      <c r="K22" s="35">
        <f>RANK(J22,$J$19:$J$22,0)</f>
        <v>2</v>
      </c>
      <c r="L22" s="35" t="str">
        <f t="shared" si="1"/>
        <v>否</v>
      </c>
      <c r="M22" s="36"/>
    </row>
    <row r="23" spans="1:13">
      <c r="A23" s="25">
        <v>21</v>
      </c>
      <c r="B23" s="41" t="s">
        <v>55</v>
      </c>
      <c r="C23" s="42" t="s">
        <v>56</v>
      </c>
      <c r="D23" s="43">
        <v>4</v>
      </c>
      <c r="E23" s="37">
        <v>4</v>
      </c>
      <c r="F23" s="38">
        <v>26032804603</v>
      </c>
      <c r="G23" s="31" t="s">
        <v>57</v>
      </c>
      <c r="H23" s="32">
        <v>91.24</v>
      </c>
      <c r="I23" s="33"/>
      <c r="J23" s="34"/>
      <c r="K23" s="35"/>
      <c r="L23" s="35" t="s">
        <v>40</v>
      </c>
      <c r="M23" s="40" t="s">
        <v>48</v>
      </c>
    </row>
    <row r="24" spans="1:13">
      <c r="A24" s="25">
        <v>22</v>
      </c>
      <c r="B24" s="44"/>
      <c r="C24" s="45"/>
      <c r="D24" s="45"/>
      <c r="E24" s="37">
        <v>4</v>
      </c>
      <c r="F24" s="38">
        <v>26032804321</v>
      </c>
      <c r="G24" s="31" t="s">
        <v>58</v>
      </c>
      <c r="H24" s="32">
        <v>88.18</v>
      </c>
      <c r="I24" s="33">
        <v>86.4</v>
      </c>
      <c r="J24" s="34">
        <f t="shared" si="0"/>
        <v>87.29</v>
      </c>
      <c r="K24" s="35">
        <f t="shared" ref="K24:K34" si="2">RANK(J24,$J$23:$J$34,0)</f>
        <v>3</v>
      </c>
      <c r="L24" s="35" t="str">
        <f t="shared" si="1"/>
        <v>是</v>
      </c>
      <c r="M24" s="36"/>
    </row>
    <row r="25" spans="1:13">
      <c r="A25" s="25">
        <v>23</v>
      </c>
      <c r="B25" s="44"/>
      <c r="C25" s="45"/>
      <c r="D25" s="45"/>
      <c r="E25" s="37">
        <v>4</v>
      </c>
      <c r="F25" s="38">
        <v>26032813725</v>
      </c>
      <c r="G25" s="31" t="s">
        <v>59</v>
      </c>
      <c r="H25" s="32">
        <v>87.52</v>
      </c>
      <c r="I25" s="33">
        <v>90.7</v>
      </c>
      <c r="J25" s="34">
        <f t="shared" si="0"/>
        <v>89.11</v>
      </c>
      <c r="K25" s="35">
        <f t="shared" si="2"/>
        <v>1</v>
      </c>
      <c r="L25" s="35" t="str">
        <f t="shared" si="1"/>
        <v>是</v>
      </c>
      <c r="M25" s="36"/>
    </row>
    <row r="26" spans="1:13">
      <c r="A26" s="25">
        <v>24</v>
      </c>
      <c r="B26" s="44"/>
      <c r="C26" s="45"/>
      <c r="D26" s="45"/>
      <c r="E26" s="37">
        <v>4</v>
      </c>
      <c r="F26" s="38">
        <v>26032808001</v>
      </c>
      <c r="G26" s="31" t="s">
        <v>60</v>
      </c>
      <c r="H26" s="32">
        <v>87.44</v>
      </c>
      <c r="I26" s="33">
        <v>85.6</v>
      </c>
      <c r="J26" s="34">
        <f t="shared" si="0"/>
        <v>86.52</v>
      </c>
      <c r="K26" s="35">
        <f t="shared" si="2"/>
        <v>4</v>
      </c>
      <c r="L26" s="35" t="str">
        <f t="shared" si="1"/>
        <v>是</v>
      </c>
      <c r="M26" s="36"/>
    </row>
    <row r="27" spans="1:13">
      <c r="A27" s="25">
        <v>25</v>
      </c>
      <c r="B27" s="44"/>
      <c r="C27" s="45"/>
      <c r="D27" s="45"/>
      <c r="E27" s="37">
        <v>4</v>
      </c>
      <c r="F27" s="38">
        <v>26032801907</v>
      </c>
      <c r="G27" s="31" t="s">
        <v>61</v>
      </c>
      <c r="H27" s="32">
        <v>86.86</v>
      </c>
      <c r="I27" s="33">
        <v>84.9</v>
      </c>
      <c r="J27" s="34">
        <f t="shared" si="0"/>
        <v>85.88</v>
      </c>
      <c r="K27" s="35">
        <f t="shared" si="2"/>
        <v>5</v>
      </c>
      <c r="L27" s="35" t="str">
        <f t="shared" si="1"/>
        <v>否</v>
      </c>
      <c r="M27" s="36"/>
    </row>
    <row r="28" spans="1:13">
      <c r="A28" s="25">
        <v>26</v>
      </c>
      <c r="B28" s="44"/>
      <c r="C28" s="45"/>
      <c r="D28" s="45"/>
      <c r="E28" s="37">
        <v>4</v>
      </c>
      <c r="F28" s="38">
        <v>26032814505</v>
      </c>
      <c r="G28" s="31" t="s">
        <v>62</v>
      </c>
      <c r="H28" s="32">
        <v>86.28</v>
      </c>
      <c r="I28" s="33">
        <v>88.8</v>
      </c>
      <c r="J28" s="34">
        <f t="shared" si="0"/>
        <v>87.54</v>
      </c>
      <c r="K28" s="35">
        <f t="shared" si="2"/>
        <v>2</v>
      </c>
      <c r="L28" s="35" t="str">
        <f t="shared" si="1"/>
        <v>是</v>
      </c>
      <c r="M28" s="36"/>
    </row>
    <row r="29" spans="1:13">
      <c r="A29" s="25">
        <v>27</v>
      </c>
      <c r="B29" s="44"/>
      <c r="C29" s="45"/>
      <c r="D29" s="45"/>
      <c r="E29" s="37">
        <v>4</v>
      </c>
      <c r="F29" s="38">
        <v>26032805528</v>
      </c>
      <c r="G29" s="31" t="s">
        <v>63</v>
      </c>
      <c r="H29" s="32">
        <v>86.2</v>
      </c>
      <c r="I29" s="33"/>
      <c r="J29" s="34"/>
      <c r="K29" s="35"/>
      <c r="L29" s="35" t="s">
        <v>40</v>
      </c>
      <c r="M29" s="40" t="s">
        <v>48</v>
      </c>
    </row>
    <row r="30" spans="1:13">
      <c r="A30" s="25">
        <v>28</v>
      </c>
      <c r="B30" s="44"/>
      <c r="C30" s="45"/>
      <c r="D30" s="45"/>
      <c r="E30" s="37">
        <v>4</v>
      </c>
      <c r="F30" s="38">
        <v>26032808109</v>
      </c>
      <c r="G30" s="31" t="s">
        <v>64</v>
      </c>
      <c r="H30" s="32">
        <v>85.7</v>
      </c>
      <c r="I30" s="33"/>
      <c r="J30" s="34"/>
      <c r="K30" s="35"/>
      <c r="L30" s="35" t="s">
        <v>40</v>
      </c>
      <c r="M30" s="40" t="s">
        <v>48</v>
      </c>
    </row>
    <row r="31" spans="1:13">
      <c r="A31" s="25">
        <v>29</v>
      </c>
      <c r="B31" s="44"/>
      <c r="C31" s="45"/>
      <c r="D31" s="45"/>
      <c r="E31" s="37">
        <v>4</v>
      </c>
      <c r="F31" s="38">
        <v>26032811304</v>
      </c>
      <c r="G31" s="31" t="s">
        <v>65</v>
      </c>
      <c r="H31" s="32">
        <v>85.62</v>
      </c>
      <c r="I31" s="33">
        <v>82.4</v>
      </c>
      <c r="J31" s="34">
        <f t="shared" si="0"/>
        <v>84.01</v>
      </c>
      <c r="K31" s="35">
        <f t="shared" si="2"/>
        <v>8</v>
      </c>
      <c r="L31" s="35" t="str">
        <f t="shared" si="1"/>
        <v>否</v>
      </c>
      <c r="M31" s="36"/>
    </row>
    <row r="32" spans="1:13">
      <c r="A32" s="25">
        <v>30</v>
      </c>
      <c r="B32" s="44"/>
      <c r="C32" s="45"/>
      <c r="D32" s="45"/>
      <c r="E32" s="37">
        <v>4</v>
      </c>
      <c r="F32" s="38">
        <v>26032802224</v>
      </c>
      <c r="G32" s="31" t="s">
        <v>66</v>
      </c>
      <c r="H32" s="32">
        <v>83.8</v>
      </c>
      <c r="I32" s="33">
        <v>83.6</v>
      </c>
      <c r="J32" s="34">
        <f t="shared" si="0"/>
        <v>83.7</v>
      </c>
      <c r="K32" s="35">
        <f t="shared" si="2"/>
        <v>9</v>
      </c>
      <c r="L32" s="35" t="str">
        <f t="shared" si="1"/>
        <v>否</v>
      </c>
      <c r="M32" s="36"/>
    </row>
    <row r="33" spans="1:13">
      <c r="A33" s="25">
        <v>31</v>
      </c>
      <c r="B33" s="44"/>
      <c r="C33" s="45"/>
      <c r="D33" s="45"/>
      <c r="E33" s="37">
        <v>4</v>
      </c>
      <c r="F33" s="38">
        <v>26032813727</v>
      </c>
      <c r="G33" s="31" t="s">
        <v>67</v>
      </c>
      <c r="H33" s="32">
        <v>83.8</v>
      </c>
      <c r="I33" s="33">
        <v>84.6</v>
      </c>
      <c r="J33" s="34">
        <f t="shared" si="0"/>
        <v>84.2</v>
      </c>
      <c r="K33" s="35">
        <f t="shared" si="2"/>
        <v>7</v>
      </c>
      <c r="L33" s="35" t="str">
        <f t="shared" si="1"/>
        <v>否</v>
      </c>
      <c r="M33" s="36"/>
    </row>
    <row r="34" spans="1:13">
      <c r="A34" s="25">
        <v>32</v>
      </c>
      <c r="B34" s="46"/>
      <c r="C34" s="47"/>
      <c r="D34" s="47"/>
      <c r="E34" s="37">
        <v>4</v>
      </c>
      <c r="F34" s="48">
        <v>26032800528</v>
      </c>
      <c r="G34" s="31" t="s">
        <v>68</v>
      </c>
      <c r="H34" s="32">
        <v>83.72</v>
      </c>
      <c r="I34" s="33">
        <v>85.5</v>
      </c>
      <c r="J34" s="34">
        <f t="shared" si="0"/>
        <v>84.61</v>
      </c>
      <c r="K34" s="35">
        <f t="shared" si="2"/>
        <v>6</v>
      </c>
      <c r="L34" s="35" t="str">
        <f t="shared" si="1"/>
        <v>否</v>
      </c>
      <c r="M34" s="36"/>
    </row>
    <row r="35" spans="1:13">
      <c r="A35" s="25">
        <v>33</v>
      </c>
      <c r="B35" s="41" t="s">
        <v>69</v>
      </c>
      <c r="C35" s="42" t="s">
        <v>70</v>
      </c>
      <c r="D35" s="43">
        <v>4</v>
      </c>
      <c r="E35" s="37">
        <v>4</v>
      </c>
      <c r="F35" s="38">
        <v>26032813625</v>
      </c>
      <c r="G35" s="31" t="s">
        <v>71</v>
      </c>
      <c r="H35" s="32">
        <v>91.32</v>
      </c>
      <c r="I35" s="33">
        <v>86.8</v>
      </c>
      <c r="J35" s="34">
        <f t="shared" si="0"/>
        <v>89.06</v>
      </c>
      <c r="K35" s="35">
        <f>RANK(J35,$J$35:$J$46,0)</f>
        <v>5</v>
      </c>
      <c r="L35" s="35" t="str">
        <f t="shared" si="1"/>
        <v>否</v>
      </c>
      <c r="M35" s="36"/>
    </row>
    <row r="36" spans="1:13">
      <c r="A36" s="25">
        <v>34</v>
      </c>
      <c r="B36" s="44"/>
      <c r="C36" s="45"/>
      <c r="D36" s="45"/>
      <c r="E36" s="37">
        <v>4</v>
      </c>
      <c r="F36" s="38">
        <v>26032812929</v>
      </c>
      <c r="G36" s="31" t="s">
        <v>72</v>
      </c>
      <c r="H36" s="32">
        <v>90.5</v>
      </c>
      <c r="I36" s="33">
        <v>89.7</v>
      </c>
      <c r="J36" s="34">
        <f t="shared" si="0"/>
        <v>90.1</v>
      </c>
      <c r="K36" s="35">
        <f t="shared" ref="K36:K46" si="3">RANK(J36,$J$35:$J$46,0)</f>
        <v>2</v>
      </c>
      <c r="L36" s="35" t="str">
        <f t="shared" si="1"/>
        <v>是</v>
      </c>
      <c r="M36" s="36"/>
    </row>
    <row r="37" spans="1:13">
      <c r="A37" s="25">
        <v>35</v>
      </c>
      <c r="B37" s="44"/>
      <c r="C37" s="45"/>
      <c r="D37" s="45"/>
      <c r="E37" s="37">
        <v>4</v>
      </c>
      <c r="F37" s="38">
        <v>26032802309</v>
      </c>
      <c r="G37" s="31" t="s">
        <v>73</v>
      </c>
      <c r="H37" s="32">
        <v>90</v>
      </c>
      <c r="I37" s="33">
        <v>88.2</v>
      </c>
      <c r="J37" s="34">
        <f t="shared" si="0"/>
        <v>89.1</v>
      </c>
      <c r="K37" s="35">
        <f t="shared" si="3"/>
        <v>4</v>
      </c>
      <c r="L37" s="35" t="str">
        <f t="shared" si="1"/>
        <v>是</v>
      </c>
      <c r="M37" s="36"/>
    </row>
    <row r="38" spans="1:13">
      <c r="A38" s="25">
        <v>36</v>
      </c>
      <c r="B38" s="44"/>
      <c r="C38" s="45"/>
      <c r="D38" s="45"/>
      <c r="E38" s="37">
        <v>4</v>
      </c>
      <c r="F38" s="38">
        <v>26032803925</v>
      </c>
      <c r="G38" s="31" t="s">
        <v>74</v>
      </c>
      <c r="H38" s="32">
        <v>90</v>
      </c>
      <c r="I38" s="33">
        <v>88.3</v>
      </c>
      <c r="J38" s="34">
        <f t="shared" si="0"/>
        <v>89.15</v>
      </c>
      <c r="K38" s="35">
        <f t="shared" si="3"/>
        <v>3</v>
      </c>
      <c r="L38" s="35" t="str">
        <f t="shared" si="1"/>
        <v>是</v>
      </c>
      <c r="M38" s="36"/>
    </row>
    <row r="39" spans="1:13">
      <c r="A39" s="25">
        <v>37</v>
      </c>
      <c r="B39" s="44"/>
      <c r="C39" s="45"/>
      <c r="D39" s="45"/>
      <c r="E39" s="37">
        <v>4</v>
      </c>
      <c r="F39" s="38">
        <v>26032811619</v>
      </c>
      <c r="G39" s="31" t="s">
        <v>75</v>
      </c>
      <c r="H39" s="32">
        <v>88.84</v>
      </c>
      <c r="I39" s="33">
        <v>88</v>
      </c>
      <c r="J39" s="34">
        <f t="shared" si="0"/>
        <v>88.42</v>
      </c>
      <c r="K39" s="35">
        <f t="shared" si="3"/>
        <v>9</v>
      </c>
      <c r="L39" s="35" t="str">
        <f t="shared" si="1"/>
        <v>否</v>
      </c>
      <c r="M39" s="36"/>
    </row>
    <row r="40" spans="1:13">
      <c r="A40" s="25">
        <v>38</v>
      </c>
      <c r="B40" s="44"/>
      <c r="C40" s="45"/>
      <c r="D40" s="45"/>
      <c r="E40" s="37">
        <v>4</v>
      </c>
      <c r="F40" s="38">
        <v>26032814714</v>
      </c>
      <c r="G40" s="31" t="s">
        <v>76</v>
      </c>
      <c r="H40" s="32">
        <v>88.84</v>
      </c>
      <c r="I40" s="33">
        <v>86.8</v>
      </c>
      <c r="J40" s="34">
        <f t="shared" si="0"/>
        <v>87.82</v>
      </c>
      <c r="K40" s="35">
        <f t="shared" si="3"/>
        <v>10</v>
      </c>
      <c r="L40" s="35" t="str">
        <f t="shared" si="1"/>
        <v>否</v>
      </c>
      <c r="M40" s="36"/>
    </row>
    <row r="41" spans="1:13">
      <c r="A41" s="25">
        <v>39</v>
      </c>
      <c r="B41" s="44"/>
      <c r="C41" s="45"/>
      <c r="D41" s="45"/>
      <c r="E41" s="37">
        <v>4</v>
      </c>
      <c r="F41" s="38">
        <v>26032808629</v>
      </c>
      <c r="G41" s="31" t="s">
        <v>77</v>
      </c>
      <c r="H41" s="32">
        <v>88.76</v>
      </c>
      <c r="I41" s="33"/>
      <c r="J41" s="34"/>
      <c r="K41" s="35"/>
      <c r="L41" s="35" t="s">
        <v>40</v>
      </c>
      <c r="M41" s="40" t="s">
        <v>48</v>
      </c>
    </row>
    <row r="42" spans="1:13">
      <c r="A42" s="25">
        <v>40</v>
      </c>
      <c r="B42" s="44"/>
      <c r="C42" s="45"/>
      <c r="D42" s="45"/>
      <c r="E42" s="37">
        <v>4</v>
      </c>
      <c r="F42" s="38">
        <v>26032809812</v>
      </c>
      <c r="G42" s="31" t="s">
        <v>78</v>
      </c>
      <c r="H42" s="32">
        <v>88.76</v>
      </c>
      <c r="I42" s="33">
        <v>89.1</v>
      </c>
      <c r="J42" s="34">
        <f t="shared" si="0"/>
        <v>88.93</v>
      </c>
      <c r="K42" s="35">
        <f t="shared" si="3"/>
        <v>6</v>
      </c>
      <c r="L42" s="35" t="str">
        <f t="shared" si="1"/>
        <v>否</v>
      </c>
      <c r="M42" s="36"/>
    </row>
    <row r="43" spans="1:13">
      <c r="A43" s="25">
        <v>41</v>
      </c>
      <c r="B43" s="44"/>
      <c r="C43" s="45"/>
      <c r="D43" s="45"/>
      <c r="E43" s="37">
        <v>4</v>
      </c>
      <c r="F43" s="38">
        <v>26032813518</v>
      </c>
      <c r="G43" s="31" t="s">
        <v>79</v>
      </c>
      <c r="H43" s="32">
        <v>88.76</v>
      </c>
      <c r="I43" s="33">
        <v>88.8</v>
      </c>
      <c r="J43" s="34">
        <f t="shared" si="0"/>
        <v>88.78</v>
      </c>
      <c r="K43" s="35">
        <f t="shared" si="3"/>
        <v>7</v>
      </c>
      <c r="L43" s="35" t="str">
        <f t="shared" si="1"/>
        <v>否</v>
      </c>
      <c r="M43" s="36"/>
    </row>
    <row r="44" spans="1:13">
      <c r="A44" s="25">
        <v>42</v>
      </c>
      <c r="B44" s="44"/>
      <c r="C44" s="45"/>
      <c r="D44" s="45"/>
      <c r="E44" s="37">
        <v>4</v>
      </c>
      <c r="F44" s="38">
        <v>26032812027</v>
      </c>
      <c r="G44" s="31" t="s">
        <v>80</v>
      </c>
      <c r="H44" s="32">
        <v>88.18</v>
      </c>
      <c r="I44" s="33">
        <v>88.8</v>
      </c>
      <c r="J44" s="34">
        <f t="shared" si="0"/>
        <v>88.49</v>
      </c>
      <c r="K44" s="35">
        <f t="shared" si="3"/>
        <v>8</v>
      </c>
      <c r="L44" s="35" t="str">
        <f t="shared" si="1"/>
        <v>否</v>
      </c>
      <c r="M44" s="36"/>
    </row>
    <row r="45" spans="1:13">
      <c r="A45" s="25">
        <v>43</v>
      </c>
      <c r="B45" s="44"/>
      <c r="C45" s="45"/>
      <c r="D45" s="45"/>
      <c r="E45" s="37">
        <v>4</v>
      </c>
      <c r="F45" s="38">
        <v>26032807004</v>
      </c>
      <c r="G45" s="31" t="s">
        <v>81</v>
      </c>
      <c r="H45" s="32">
        <v>87.6</v>
      </c>
      <c r="I45" s="33">
        <v>92.9</v>
      </c>
      <c r="J45" s="34">
        <f t="shared" si="0"/>
        <v>90.25</v>
      </c>
      <c r="K45" s="35">
        <f t="shared" si="3"/>
        <v>1</v>
      </c>
      <c r="L45" s="35" t="str">
        <f t="shared" si="1"/>
        <v>是</v>
      </c>
      <c r="M45" s="36"/>
    </row>
    <row r="46" spans="1:13">
      <c r="A46" s="25">
        <v>44</v>
      </c>
      <c r="B46" s="46"/>
      <c r="C46" s="47"/>
      <c r="D46" s="47"/>
      <c r="E46" s="37">
        <v>4</v>
      </c>
      <c r="F46" s="48">
        <v>26032806617</v>
      </c>
      <c r="G46" s="31" t="s">
        <v>82</v>
      </c>
      <c r="H46" s="32">
        <v>86.86</v>
      </c>
      <c r="I46" s="33">
        <v>87.2</v>
      </c>
      <c r="J46" s="34">
        <f t="shared" si="0"/>
        <v>87.03</v>
      </c>
      <c r="K46" s="35">
        <f t="shared" si="3"/>
        <v>11</v>
      </c>
      <c r="L46" s="35" t="str">
        <f t="shared" si="1"/>
        <v>否</v>
      </c>
      <c r="M46" s="36"/>
    </row>
    <row r="47" spans="1:13">
      <c r="A47" s="25">
        <v>45</v>
      </c>
      <c r="B47" s="26" t="s">
        <v>83</v>
      </c>
      <c r="C47" s="27" t="s">
        <v>84</v>
      </c>
      <c r="D47" s="28">
        <v>1</v>
      </c>
      <c r="E47" s="37">
        <v>1</v>
      </c>
      <c r="F47" s="38">
        <v>26032815533</v>
      </c>
      <c r="G47" s="31" t="s">
        <v>85</v>
      </c>
      <c r="H47" s="32">
        <v>85.04</v>
      </c>
      <c r="I47" s="33">
        <v>83.9</v>
      </c>
      <c r="J47" s="34">
        <f t="shared" si="0"/>
        <v>84.47</v>
      </c>
      <c r="K47" s="35">
        <f>RANK(J47,$J$47:$J$49,0)</f>
        <v>1</v>
      </c>
      <c r="L47" s="35" t="str">
        <f t="shared" si="1"/>
        <v>是</v>
      </c>
      <c r="M47" s="36"/>
    </row>
    <row r="48" spans="1:13">
      <c r="A48" s="25">
        <v>46</v>
      </c>
      <c r="B48" s="26"/>
      <c r="C48" s="27"/>
      <c r="D48" s="27"/>
      <c r="E48" s="37">
        <v>1</v>
      </c>
      <c r="F48" s="38">
        <v>26032802712</v>
      </c>
      <c r="G48" s="31" t="s">
        <v>86</v>
      </c>
      <c r="H48" s="32">
        <v>68.26</v>
      </c>
      <c r="I48" s="33"/>
      <c r="J48" s="34"/>
      <c r="K48" s="35"/>
      <c r="L48" s="35" t="s">
        <v>40</v>
      </c>
      <c r="M48" s="40" t="s">
        <v>48</v>
      </c>
    </row>
    <row r="49" spans="1:13">
      <c r="A49" s="25">
        <v>47</v>
      </c>
      <c r="B49" s="26"/>
      <c r="C49" s="27"/>
      <c r="D49" s="27"/>
      <c r="E49" s="37">
        <v>1</v>
      </c>
      <c r="F49" s="38">
        <v>26032816512</v>
      </c>
      <c r="G49" s="31" t="s">
        <v>87</v>
      </c>
      <c r="H49" s="32">
        <v>68.18</v>
      </c>
      <c r="I49" s="33">
        <v>87.3</v>
      </c>
      <c r="J49" s="34">
        <f t="shared" si="0"/>
        <v>77.74</v>
      </c>
      <c r="K49" s="35">
        <f>RANK(J49,$J$47:$J$49,0)</f>
        <v>2</v>
      </c>
      <c r="L49" s="35" t="str">
        <f t="shared" si="1"/>
        <v>否</v>
      </c>
      <c r="M49" s="36"/>
    </row>
    <row r="50" spans="1:13">
      <c r="A50" s="25">
        <v>48</v>
      </c>
      <c r="B50" s="41" t="s">
        <v>88</v>
      </c>
      <c r="C50" s="42" t="s">
        <v>89</v>
      </c>
      <c r="D50" s="43">
        <v>2</v>
      </c>
      <c r="E50" s="37">
        <v>2</v>
      </c>
      <c r="F50" s="38">
        <v>26032809120</v>
      </c>
      <c r="G50" s="31" t="s">
        <v>90</v>
      </c>
      <c r="H50" s="32">
        <v>93.8</v>
      </c>
      <c r="I50" s="33">
        <v>87.7</v>
      </c>
      <c r="J50" s="34">
        <f t="shared" si="0"/>
        <v>90.75</v>
      </c>
      <c r="K50" s="35">
        <f t="shared" ref="K50:K55" si="4">RANK(J50,$J$50:$J$55,0)</f>
        <v>1</v>
      </c>
      <c r="L50" s="35" t="str">
        <f t="shared" si="1"/>
        <v>是</v>
      </c>
      <c r="M50" s="36"/>
    </row>
    <row r="51" spans="1:13">
      <c r="A51" s="25">
        <v>49</v>
      </c>
      <c r="B51" s="44"/>
      <c r="C51" s="45"/>
      <c r="D51" s="45"/>
      <c r="E51" s="37">
        <v>2</v>
      </c>
      <c r="F51" s="38">
        <v>26032800417</v>
      </c>
      <c r="G51" s="31" t="s">
        <v>91</v>
      </c>
      <c r="H51" s="32">
        <v>88.76</v>
      </c>
      <c r="I51" s="33">
        <v>81.9</v>
      </c>
      <c r="J51" s="34">
        <f t="shared" si="0"/>
        <v>85.33</v>
      </c>
      <c r="K51" s="35">
        <f t="shared" si="4"/>
        <v>3</v>
      </c>
      <c r="L51" s="35" t="str">
        <f t="shared" si="1"/>
        <v>否</v>
      </c>
      <c r="M51" s="36"/>
    </row>
    <row r="52" spans="1:13">
      <c r="A52" s="25">
        <v>50</v>
      </c>
      <c r="B52" s="44"/>
      <c r="C52" s="45"/>
      <c r="D52" s="45"/>
      <c r="E52" s="37">
        <v>2</v>
      </c>
      <c r="F52" s="38">
        <v>26032805208</v>
      </c>
      <c r="G52" s="31" t="s">
        <v>92</v>
      </c>
      <c r="H52" s="32">
        <v>88.76</v>
      </c>
      <c r="I52" s="33">
        <v>86.9</v>
      </c>
      <c r="J52" s="34">
        <f t="shared" si="0"/>
        <v>87.83</v>
      </c>
      <c r="K52" s="35">
        <f t="shared" si="4"/>
        <v>2</v>
      </c>
      <c r="L52" s="35" t="str">
        <f t="shared" si="1"/>
        <v>是</v>
      </c>
      <c r="M52" s="36"/>
    </row>
    <row r="53" spans="1:13">
      <c r="A53" s="25">
        <v>51</v>
      </c>
      <c r="B53" s="44"/>
      <c r="C53" s="45"/>
      <c r="D53" s="45"/>
      <c r="E53" s="37">
        <v>2</v>
      </c>
      <c r="F53" s="38">
        <v>26032801116</v>
      </c>
      <c r="G53" s="31" t="s">
        <v>93</v>
      </c>
      <c r="H53" s="32">
        <v>85.62</v>
      </c>
      <c r="I53" s="33">
        <v>82.4</v>
      </c>
      <c r="J53" s="34">
        <f t="shared" si="0"/>
        <v>84.01</v>
      </c>
      <c r="K53" s="35">
        <f t="shared" si="4"/>
        <v>4</v>
      </c>
      <c r="L53" s="35" t="str">
        <f t="shared" si="1"/>
        <v>否</v>
      </c>
      <c r="M53" s="36"/>
    </row>
    <row r="54" spans="1:13">
      <c r="A54" s="25">
        <v>52</v>
      </c>
      <c r="B54" s="44"/>
      <c r="C54" s="45"/>
      <c r="D54" s="45"/>
      <c r="E54" s="37">
        <v>2</v>
      </c>
      <c r="F54" s="48">
        <v>26032800711</v>
      </c>
      <c r="G54" s="31" t="s">
        <v>94</v>
      </c>
      <c r="H54" s="32">
        <v>83.8</v>
      </c>
      <c r="I54" s="33"/>
      <c r="J54" s="34"/>
      <c r="K54" s="35"/>
      <c r="L54" s="35" t="s">
        <v>40</v>
      </c>
      <c r="M54" s="40" t="s">
        <v>48</v>
      </c>
    </row>
    <row r="55" spans="1:13">
      <c r="A55" s="25">
        <v>53</v>
      </c>
      <c r="B55" s="44"/>
      <c r="C55" s="45"/>
      <c r="D55" s="45"/>
      <c r="E55" s="37">
        <v>2</v>
      </c>
      <c r="F55" s="48">
        <v>26032812823</v>
      </c>
      <c r="G55" s="31" t="s">
        <v>95</v>
      </c>
      <c r="H55" s="32">
        <v>83.22</v>
      </c>
      <c r="I55" s="33">
        <v>80.5</v>
      </c>
      <c r="J55" s="34">
        <f t="shared" si="0"/>
        <v>81.86</v>
      </c>
      <c r="K55" s="35">
        <f t="shared" si="4"/>
        <v>5</v>
      </c>
      <c r="L55" s="35" t="str">
        <f t="shared" si="1"/>
        <v>否</v>
      </c>
      <c r="M55" s="36"/>
    </row>
    <row r="56" spans="1:13">
      <c r="A56" s="25">
        <v>54</v>
      </c>
      <c r="B56" s="41" t="s">
        <v>96</v>
      </c>
      <c r="C56" s="42" t="s">
        <v>97</v>
      </c>
      <c r="D56" s="43">
        <v>2</v>
      </c>
      <c r="E56" s="37">
        <v>2</v>
      </c>
      <c r="F56" s="38">
        <v>26032813016</v>
      </c>
      <c r="G56" s="31" t="s">
        <v>98</v>
      </c>
      <c r="H56" s="32">
        <v>84.38</v>
      </c>
      <c r="I56" s="33">
        <v>82.5</v>
      </c>
      <c r="J56" s="34">
        <f t="shared" si="0"/>
        <v>83.44</v>
      </c>
      <c r="K56" s="35">
        <f t="shared" ref="K56:K61" si="5">RANK(J56,$J$56:$J$61,0)</f>
        <v>1</v>
      </c>
      <c r="L56" s="35" t="str">
        <f t="shared" si="1"/>
        <v>是</v>
      </c>
      <c r="M56" s="36"/>
    </row>
    <row r="57" spans="1:13">
      <c r="A57" s="25">
        <v>55</v>
      </c>
      <c r="B57" s="44"/>
      <c r="C57" s="45"/>
      <c r="D57" s="45"/>
      <c r="E57" s="37">
        <v>2</v>
      </c>
      <c r="F57" s="38">
        <v>26032802607</v>
      </c>
      <c r="G57" s="31" t="s">
        <v>99</v>
      </c>
      <c r="H57" s="32">
        <v>83.22</v>
      </c>
      <c r="I57" s="33"/>
      <c r="J57" s="34"/>
      <c r="K57" s="35"/>
      <c r="L57" s="35" t="s">
        <v>40</v>
      </c>
      <c r="M57" s="40" t="s">
        <v>48</v>
      </c>
    </row>
    <row r="58" spans="1:13">
      <c r="A58" s="25">
        <v>56</v>
      </c>
      <c r="B58" s="44"/>
      <c r="C58" s="45"/>
      <c r="D58" s="45"/>
      <c r="E58" s="37">
        <v>2</v>
      </c>
      <c r="F58" s="38">
        <v>26032811805</v>
      </c>
      <c r="G58" s="31" t="s">
        <v>100</v>
      </c>
      <c r="H58" s="32">
        <v>82.48</v>
      </c>
      <c r="I58" s="33">
        <v>79.7</v>
      </c>
      <c r="J58" s="34">
        <f t="shared" si="0"/>
        <v>81.09</v>
      </c>
      <c r="K58" s="35">
        <f t="shared" si="5"/>
        <v>3</v>
      </c>
      <c r="L58" s="35" t="str">
        <f t="shared" si="1"/>
        <v>否</v>
      </c>
      <c r="M58" s="36"/>
    </row>
    <row r="59" spans="1:13">
      <c r="A59" s="25">
        <v>57</v>
      </c>
      <c r="B59" s="44"/>
      <c r="C59" s="45"/>
      <c r="D59" s="45"/>
      <c r="E59" s="37">
        <v>2</v>
      </c>
      <c r="F59" s="38">
        <v>26032816318</v>
      </c>
      <c r="G59" s="31" t="s">
        <v>101</v>
      </c>
      <c r="H59" s="32">
        <v>80.66</v>
      </c>
      <c r="I59" s="33">
        <v>82.3</v>
      </c>
      <c r="J59" s="34">
        <f t="shared" si="0"/>
        <v>81.48</v>
      </c>
      <c r="K59" s="35">
        <f t="shared" si="5"/>
        <v>2</v>
      </c>
      <c r="L59" s="35" t="str">
        <f t="shared" si="1"/>
        <v>是</v>
      </c>
      <c r="M59" s="36"/>
    </row>
    <row r="60" spans="1:13">
      <c r="A60" s="25">
        <v>58</v>
      </c>
      <c r="B60" s="44"/>
      <c r="C60" s="45"/>
      <c r="D60" s="45"/>
      <c r="E60" s="37">
        <v>2</v>
      </c>
      <c r="F60" s="38">
        <v>26032816531</v>
      </c>
      <c r="G60" s="31" t="s">
        <v>102</v>
      </c>
      <c r="H60" s="32">
        <v>76.28</v>
      </c>
      <c r="I60" s="33"/>
      <c r="J60" s="34"/>
      <c r="K60" s="35"/>
      <c r="L60" s="35" t="s">
        <v>40</v>
      </c>
      <c r="M60" s="40" t="s">
        <v>48</v>
      </c>
    </row>
    <row r="61" spans="1:13">
      <c r="A61" s="25">
        <v>59</v>
      </c>
      <c r="B61" s="46"/>
      <c r="C61" s="47"/>
      <c r="D61" s="47"/>
      <c r="E61" s="37">
        <v>2</v>
      </c>
      <c r="F61" s="48">
        <v>26032801130</v>
      </c>
      <c r="G61" s="31" t="s">
        <v>103</v>
      </c>
      <c r="H61" s="32">
        <v>71.9</v>
      </c>
      <c r="I61" s="33">
        <v>83.2</v>
      </c>
      <c r="J61" s="34">
        <f t="shared" si="0"/>
        <v>77.55</v>
      </c>
      <c r="K61" s="35">
        <f t="shared" si="5"/>
        <v>4</v>
      </c>
      <c r="L61" s="35" t="str">
        <f t="shared" si="1"/>
        <v>否</v>
      </c>
      <c r="M61" s="36"/>
    </row>
    <row r="62" spans="1:13">
      <c r="A62" s="25">
        <v>60</v>
      </c>
      <c r="B62" s="41" t="s">
        <v>104</v>
      </c>
      <c r="C62" s="42" t="s">
        <v>105</v>
      </c>
      <c r="D62" s="43">
        <v>4</v>
      </c>
      <c r="E62" s="37">
        <v>4</v>
      </c>
      <c r="F62" s="38">
        <v>26032810911</v>
      </c>
      <c r="G62" s="31" t="s">
        <v>106</v>
      </c>
      <c r="H62" s="32">
        <v>88.84</v>
      </c>
      <c r="I62" s="33">
        <v>81.8</v>
      </c>
      <c r="J62" s="34">
        <f t="shared" si="0"/>
        <v>85.32</v>
      </c>
      <c r="K62" s="35">
        <f>RANK(J62,$J$62:$J$69,0)</f>
        <v>2</v>
      </c>
      <c r="L62" s="35" t="str">
        <f t="shared" si="1"/>
        <v>是</v>
      </c>
      <c r="M62" s="36"/>
    </row>
    <row r="63" spans="1:13">
      <c r="A63" s="25">
        <v>61</v>
      </c>
      <c r="B63" s="44"/>
      <c r="C63" s="45"/>
      <c r="D63" s="45"/>
      <c r="E63" s="37">
        <v>4</v>
      </c>
      <c r="F63" s="38">
        <v>26032803723</v>
      </c>
      <c r="G63" s="31" t="s">
        <v>107</v>
      </c>
      <c r="H63" s="32">
        <v>85.04</v>
      </c>
      <c r="I63" s="33">
        <v>87.2</v>
      </c>
      <c r="J63" s="34">
        <f t="shared" si="0"/>
        <v>86.12</v>
      </c>
      <c r="K63" s="35">
        <f t="shared" ref="K63:K69" si="6">RANK(J63,$J$62:$J$69,0)</f>
        <v>1</v>
      </c>
      <c r="L63" s="35" t="str">
        <f t="shared" si="1"/>
        <v>是</v>
      </c>
      <c r="M63" s="36"/>
    </row>
    <row r="64" spans="1:13">
      <c r="A64" s="25">
        <v>62</v>
      </c>
      <c r="B64" s="44"/>
      <c r="C64" s="45"/>
      <c r="D64" s="45"/>
      <c r="E64" s="37">
        <v>4</v>
      </c>
      <c r="F64" s="38">
        <v>26032812726</v>
      </c>
      <c r="G64" s="31" t="s">
        <v>108</v>
      </c>
      <c r="H64" s="32">
        <v>80.08</v>
      </c>
      <c r="I64" s="33"/>
      <c r="J64" s="34"/>
      <c r="K64" s="35"/>
      <c r="L64" s="35" t="s">
        <v>40</v>
      </c>
      <c r="M64" s="40" t="s">
        <v>48</v>
      </c>
    </row>
    <row r="65" spans="1:13">
      <c r="A65" s="25">
        <v>63</v>
      </c>
      <c r="B65" s="44"/>
      <c r="C65" s="45"/>
      <c r="D65" s="45"/>
      <c r="E65" s="37">
        <v>4</v>
      </c>
      <c r="F65" s="38">
        <v>26032806109</v>
      </c>
      <c r="G65" s="31" t="s">
        <v>109</v>
      </c>
      <c r="H65" s="32">
        <v>76.2</v>
      </c>
      <c r="I65" s="33">
        <v>83.4</v>
      </c>
      <c r="J65" s="34">
        <f t="shared" si="0"/>
        <v>79.8</v>
      </c>
      <c r="K65" s="35">
        <f t="shared" si="6"/>
        <v>4</v>
      </c>
      <c r="L65" s="35" t="str">
        <f t="shared" si="1"/>
        <v>是</v>
      </c>
      <c r="M65" s="36"/>
    </row>
    <row r="66" spans="1:13">
      <c r="A66" s="25">
        <v>64</v>
      </c>
      <c r="B66" s="44"/>
      <c r="C66" s="45"/>
      <c r="D66" s="45"/>
      <c r="E66" s="37">
        <v>4</v>
      </c>
      <c r="F66" s="38">
        <v>26032810427</v>
      </c>
      <c r="G66" s="31" t="s">
        <v>110</v>
      </c>
      <c r="H66" s="32">
        <v>74.46</v>
      </c>
      <c r="I66" s="33">
        <v>80.5</v>
      </c>
      <c r="J66" s="34">
        <f t="shared" si="0"/>
        <v>77.48</v>
      </c>
      <c r="K66" s="35">
        <f t="shared" si="6"/>
        <v>7</v>
      </c>
      <c r="L66" s="35" t="str">
        <f t="shared" si="1"/>
        <v>否</v>
      </c>
      <c r="M66" s="36"/>
    </row>
    <row r="67" spans="1:13">
      <c r="A67" s="25">
        <v>65</v>
      </c>
      <c r="B67" s="44"/>
      <c r="C67" s="45"/>
      <c r="D67" s="45"/>
      <c r="E67" s="37">
        <v>4</v>
      </c>
      <c r="F67" s="38">
        <v>26032809620</v>
      </c>
      <c r="G67" s="31" t="s">
        <v>111</v>
      </c>
      <c r="H67" s="32">
        <v>73.8</v>
      </c>
      <c r="I67" s="33">
        <v>84.9</v>
      </c>
      <c r="J67" s="34">
        <f t="shared" si="0"/>
        <v>79.35</v>
      </c>
      <c r="K67" s="35">
        <f t="shared" si="6"/>
        <v>5</v>
      </c>
      <c r="L67" s="35" t="str">
        <f t="shared" si="1"/>
        <v>否</v>
      </c>
      <c r="M67" s="36"/>
    </row>
    <row r="68" spans="1:13">
      <c r="A68" s="25">
        <v>66</v>
      </c>
      <c r="B68" s="44"/>
      <c r="C68" s="45"/>
      <c r="D68" s="45"/>
      <c r="E68" s="37">
        <v>4</v>
      </c>
      <c r="F68" s="38">
        <v>26032816832</v>
      </c>
      <c r="G68" s="31" t="s">
        <v>112</v>
      </c>
      <c r="H68" s="32">
        <v>73.22</v>
      </c>
      <c r="I68" s="33">
        <v>90.6</v>
      </c>
      <c r="J68" s="34">
        <f t="shared" ref="J68:J131" si="7">H68*0.5+I68*0.5</f>
        <v>81.91</v>
      </c>
      <c r="K68" s="35">
        <f t="shared" si="6"/>
        <v>3</v>
      </c>
      <c r="L68" s="35" t="str">
        <f t="shared" si="1"/>
        <v>是</v>
      </c>
      <c r="M68" s="36"/>
    </row>
    <row r="69" spans="1:13">
      <c r="A69" s="25">
        <v>67</v>
      </c>
      <c r="B69" s="44"/>
      <c r="C69" s="45"/>
      <c r="D69" s="45"/>
      <c r="E69" s="37">
        <v>4</v>
      </c>
      <c r="F69" s="38">
        <v>26032811526</v>
      </c>
      <c r="G69" s="31" t="s">
        <v>113</v>
      </c>
      <c r="H69" s="32">
        <v>72.48</v>
      </c>
      <c r="I69" s="33">
        <v>85.1</v>
      </c>
      <c r="J69" s="34">
        <f t="shared" si="7"/>
        <v>78.79</v>
      </c>
      <c r="K69" s="35">
        <f t="shared" si="6"/>
        <v>6</v>
      </c>
      <c r="L69" s="35" t="str">
        <f t="shared" ref="L69:L132" si="8">IF(J69&gt;=60,IF(K69&lt;=E69,"是","否"),"请核准面试成绩")</f>
        <v>否</v>
      </c>
      <c r="M69" s="36"/>
    </row>
    <row r="70" spans="1:13">
      <c r="A70" s="25">
        <v>68</v>
      </c>
      <c r="B70" s="41" t="s">
        <v>114</v>
      </c>
      <c r="C70" s="42" t="s">
        <v>115</v>
      </c>
      <c r="D70" s="43">
        <v>4</v>
      </c>
      <c r="E70" s="37">
        <v>4</v>
      </c>
      <c r="F70" s="38">
        <v>26032809316</v>
      </c>
      <c r="G70" s="31" t="s">
        <v>116</v>
      </c>
      <c r="H70" s="32">
        <v>90.08</v>
      </c>
      <c r="I70" s="33">
        <v>86.2</v>
      </c>
      <c r="J70" s="34">
        <f t="shared" si="7"/>
        <v>88.14</v>
      </c>
      <c r="K70" s="35">
        <f>RANK(J70,$J$70:$J$82,0)</f>
        <v>2</v>
      </c>
      <c r="L70" s="35" t="str">
        <f t="shared" si="8"/>
        <v>是</v>
      </c>
      <c r="M70" s="36"/>
    </row>
    <row r="71" spans="1:13">
      <c r="A71" s="25">
        <v>69</v>
      </c>
      <c r="B71" s="44"/>
      <c r="C71" s="45"/>
      <c r="D71" s="45"/>
      <c r="E71" s="37">
        <v>4</v>
      </c>
      <c r="F71" s="38">
        <v>26032814120</v>
      </c>
      <c r="G71" s="31" t="s">
        <v>117</v>
      </c>
      <c r="H71" s="32">
        <v>89.42</v>
      </c>
      <c r="I71" s="33">
        <v>87.4</v>
      </c>
      <c r="J71" s="34">
        <f t="shared" si="7"/>
        <v>88.41</v>
      </c>
      <c r="K71" s="35">
        <f t="shared" ref="K71:K82" si="9">RANK(J71,$J$70:$J$82,0)</f>
        <v>1</v>
      </c>
      <c r="L71" s="35" t="str">
        <f t="shared" si="8"/>
        <v>是</v>
      </c>
      <c r="M71" s="36"/>
    </row>
    <row r="72" spans="1:13">
      <c r="A72" s="25">
        <v>70</v>
      </c>
      <c r="B72" s="44"/>
      <c r="C72" s="45"/>
      <c r="D72" s="45"/>
      <c r="E72" s="37">
        <v>4</v>
      </c>
      <c r="F72" s="38">
        <v>26032816924</v>
      </c>
      <c r="G72" s="31" t="s">
        <v>118</v>
      </c>
      <c r="H72" s="32">
        <v>88.76</v>
      </c>
      <c r="I72" s="33"/>
      <c r="J72" s="34"/>
      <c r="K72" s="35"/>
      <c r="L72" s="35" t="s">
        <v>40</v>
      </c>
      <c r="M72" s="40" t="s">
        <v>48</v>
      </c>
    </row>
    <row r="73" spans="1:13">
      <c r="A73" s="25">
        <v>71</v>
      </c>
      <c r="B73" s="44"/>
      <c r="C73" s="45"/>
      <c r="D73" s="45"/>
      <c r="E73" s="37">
        <v>4</v>
      </c>
      <c r="F73" s="38">
        <v>26032808535</v>
      </c>
      <c r="G73" s="31" t="s">
        <v>119</v>
      </c>
      <c r="H73" s="32">
        <v>88.1</v>
      </c>
      <c r="I73" s="33">
        <v>84.9</v>
      </c>
      <c r="J73" s="34">
        <f t="shared" si="7"/>
        <v>86.5</v>
      </c>
      <c r="K73" s="35">
        <f t="shared" si="9"/>
        <v>3</v>
      </c>
      <c r="L73" s="35" t="str">
        <f t="shared" si="8"/>
        <v>是</v>
      </c>
      <c r="M73" s="36"/>
    </row>
    <row r="74" spans="1:13">
      <c r="A74" s="25">
        <v>72</v>
      </c>
      <c r="B74" s="44"/>
      <c r="C74" s="45"/>
      <c r="D74" s="45"/>
      <c r="E74" s="37">
        <v>4</v>
      </c>
      <c r="F74" s="38">
        <v>26032803802</v>
      </c>
      <c r="G74" s="31" t="s">
        <v>120</v>
      </c>
      <c r="H74" s="32">
        <v>87.52</v>
      </c>
      <c r="I74" s="33">
        <v>81.3</v>
      </c>
      <c r="J74" s="34">
        <f t="shared" si="7"/>
        <v>84.41</v>
      </c>
      <c r="K74" s="35">
        <f t="shared" si="9"/>
        <v>5</v>
      </c>
      <c r="L74" s="35" t="str">
        <f t="shared" si="8"/>
        <v>否</v>
      </c>
      <c r="M74" s="36"/>
    </row>
    <row r="75" spans="1:13">
      <c r="A75" s="25">
        <v>73</v>
      </c>
      <c r="B75" s="44"/>
      <c r="C75" s="45"/>
      <c r="D75" s="45"/>
      <c r="E75" s="37">
        <v>4</v>
      </c>
      <c r="F75" s="38">
        <v>26032803808</v>
      </c>
      <c r="G75" s="31" t="s">
        <v>121</v>
      </c>
      <c r="H75" s="32">
        <v>86.94</v>
      </c>
      <c r="I75" s="33">
        <v>81.9</v>
      </c>
      <c r="J75" s="34">
        <f t="shared" si="7"/>
        <v>84.42</v>
      </c>
      <c r="K75" s="35">
        <f t="shared" si="9"/>
        <v>4</v>
      </c>
      <c r="L75" s="35" t="str">
        <f t="shared" si="8"/>
        <v>是</v>
      </c>
      <c r="M75" s="36"/>
    </row>
    <row r="76" spans="1:13">
      <c r="A76" s="25">
        <v>74</v>
      </c>
      <c r="B76" s="44"/>
      <c r="C76" s="45"/>
      <c r="D76" s="45"/>
      <c r="E76" s="37">
        <v>4</v>
      </c>
      <c r="F76" s="38">
        <v>26032806017</v>
      </c>
      <c r="G76" s="31" t="s">
        <v>122</v>
      </c>
      <c r="H76" s="32">
        <v>85.7</v>
      </c>
      <c r="I76" s="33">
        <v>82.4</v>
      </c>
      <c r="J76" s="34">
        <f t="shared" si="7"/>
        <v>84.05</v>
      </c>
      <c r="K76" s="35">
        <f t="shared" si="9"/>
        <v>7</v>
      </c>
      <c r="L76" s="35" t="str">
        <f t="shared" si="8"/>
        <v>否</v>
      </c>
      <c r="M76" s="36"/>
    </row>
    <row r="77" spans="1:13">
      <c r="A77" s="25">
        <v>75</v>
      </c>
      <c r="B77" s="44"/>
      <c r="C77" s="45"/>
      <c r="D77" s="45"/>
      <c r="E77" s="37">
        <v>4</v>
      </c>
      <c r="F77" s="38">
        <v>26032815431</v>
      </c>
      <c r="G77" s="31" t="s">
        <v>123</v>
      </c>
      <c r="H77" s="32">
        <v>82.64</v>
      </c>
      <c r="I77" s="33">
        <v>81.5</v>
      </c>
      <c r="J77" s="34">
        <f t="shared" si="7"/>
        <v>82.07</v>
      </c>
      <c r="K77" s="35">
        <f t="shared" si="9"/>
        <v>8</v>
      </c>
      <c r="L77" s="35" t="str">
        <f t="shared" si="8"/>
        <v>否</v>
      </c>
      <c r="M77" s="36"/>
    </row>
    <row r="78" spans="1:13">
      <c r="A78" s="25">
        <v>76</v>
      </c>
      <c r="B78" s="44"/>
      <c r="C78" s="45"/>
      <c r="D78" s="45"/>
      <c r="E78" s="37">
        <v>4</v>
      </c>
      <c r="F78" s="38">
        <v>26032813835</v>
      </c>
      <c r="G78" s="31" t="s">
        <v>124</v>
      </c>
      <c r="H78" s="32">
        <v>82.56</v>
      </c>
      <c r="I78" s="33">
        <v>79.9</v>
      </c>
      <c r="J78" s="34">
        <f t="shared" si="7"/>
        <v>81.23</v>
      </c>
      <c r="K78" s="35">
        <f t="shared" si="9"/>
        <v>10</v>
      </c>
      <c r="L78" s="35" t="str">
        <f t="shared" si="8"/>
        <v>否</v>
      </c>
      <c r="M78" s="36"/>
    </row>
    <row r="79" spans="1:13">
      <c r="A79" s="25">
        <v>77</v>
      </c>
      <c r="B79" s="44"/>
      <c r="C79" s="45"/>
      <c r="D79" s="45"/>
      <c r="E79" s="37">
        <v>4</v>
      </c>
      <c r="F79" s="48">
        <v>26032800605</v>
      </c>
      <c r="G79" s="31" t="s">
        <v>125</v>
      </c>
      <c r="H79" s="32">
        <v>81.24</v>
      </c>
      <c r="I79" s="33">
        <v>87</v>
      </c>
      <c r="J79" s="34">
        <f t="shared" si="7"/>
        <v>84.12</v>
      </c>
      <c r="K79" s="35">
        <f t="shared" si="9"/>
        <v>6</v>
      </c>
      <c r="L79" s="35" t="str">
        <f t="shared" si="8"/>
        <v>否</v>
      </c>
      <c r="M79" s="36"/>
    </row>
    <row r="80" spans="1:13">
      <c r="A80" s="25">
        <v>78</v>
      </c>
      <c r="B80" s="44"/>
      <c r="C80" s="45"/>
      <c r="D80" s="45"/>
      <c r="E80" s="37">
        <v>4</v>
      </c>
      <c r="F80" s="48">
        <v>26032814832</v>
      </c>
      <c r="G80" s="31" t="s">
        <v>126</v>
      </c>
      <c r="H80" s="32">
        <v>81.16</v>
      </c>
      <c r="I80" s="33">
        <v>82.6</v>
      </c>
      <c r="J80" s="34">
        <f t="shared" si="7"/>
        <v>81.88</v>
      </c>
      <c r="K80" s="35">
        <f t="shared" si="9"/>
        <v>9</v>
      </c>
      <c r="L80" s="35" t="str">
        <f t="shared" si="8"/>
        <v>否</v>
      </c>
      <c r="M80" s="36"/>
    </row>
    <row r="81" spans="1:13">
      <c r="A81" s="25">
        <v>79</v>
      </c>
      <c r="B81" s="44"/>
      <c r="C81" s="45"/>
      <c r="D81" s="45"/>
      <c r="E81" s="37">
        <v>4</v>
      </c>
      <c r="F81" s="48">
        <v>26032805417</v>
      </c>
      <c r="G81" s="31" t="s">
        <v>127</v>
      </c>
      <c r="H81" s="32">
        <v>80.66</v>
      </c>
      <c r="I81" s="33"/>
      <c r="J81" s="34"/>
      <c r="K81" s="35"/>
      <c r="L81" s="35" t="s">
        <v>40</v>
      </c>
      <c r="M81" s="40" t="s">
        <v>48</v>
      </c>
    </row>
    <row r="82" spans="1:13">
      <c r="A82" s="25">
        <v>80</v>
      </c>
      <c r="B82" s="46"/>
      <c r="C82" s="47"/>
      <c r="D82" s="47"/>
      <c r="E82" s="37">
        <v>4</v>
      </c>
      <c r="F82" s="48">
        <v>26032805911</v>
      </c>
      <c r="G82" s="31" t="s">
        <v>128</v>
      </c>
      <c r="H82" s="32">
        <v>80.66</v>
      </c>
      <c r="I82" s="33">
        <v>76.2</v>
      </c>
      <c r="J82" s="34">
        <f t="shared" si="7"/>
        <v>78.43</v>
      </c>
      <c r="K82" s="35">
        <f t="shared" si="9"/>
        <v>11</v>
      </c>
      <c r="L82" s="35" t="str">
        <f t="shared" si="8"/>
        <v>否</v>
      </c>
      <c r="M82" s="36"/>
    </row>
    <row r="83" spans="1:13">
      <c r="A83" s="25">
        <v>81</v>
      </c>
      <c r="B83" s="26" t="s">
        <v>129</v>
      </c>
      <c r="C83" s="27" t="s">
        <v>130</v>
      </c>
      <c r="D83" s="28">
        <v>4</v>
      </c>
      <c r="E83" s="37">
        <v>4</v>
      </c>
      <c r="F83" s="38">
        <v>26032814717</v>
      </c>
      <c r="G83" s="31" t="s">
        <v>131</v>
      </c>
      <c r="H83" s="32">
        <v>97.52</v>
      </c>
      <c r="I83" s="33">
        <v>79.7</v>
      </c>
      <c r="J83" s="34">
        <f t="shared" si="7"/>
        <v>88.61</v>
      </c>
      <c r="K83" s="35">
        <f>RANK(J83,$J$83:$J$94,0)</f>
        <v>5</v>
      </c>
      <c r="L83" s="35" t="str">
        <f t="shared" si="8"/>
        <v>否</v>
      </c>
      <c r="M83" s="36"/>
    </row>
    <row r="84" spans="1:13">
      <c r="A84" s="25">
        <v>82</v>
      </c>
      <c r="B84" s="26"/>
      <c r="C84" s="27"/>
      <c r="D84" s="27"/>
      <c r="E84" s="37">
        <v>4</v>
      </c>
      <c r="F84" s="38">
        <v>26032806630</v>
      </c>
      <c r="G84" s="31" t="s">
        <v>132</v>
      </c>
      <c r="H84" s="32">
        <v>92.56</v>
      </c>
      <c r="I84" s="33">
        <v>87.3</v>
      </c>
      <c r="J84" s="34">
        <f t="shared" si="7"/>
        <v>89.93</v>
      </c>
      <c r="K84" s="35">
        <f t="shared" ref="K84:K94" si="10">RANK(J84,$J$83:$J$94,0)</f>
        <v>2</v>
      </c>
      <c r="L84" s="35" t="str">
        <f t="shared" si="8"/>
        <v>是</v>
      </c>
      <c r="M84" s="36"/>
    </row>
    <row r="85" spans="1:13">
      <c r="A85" s="25">
        <v>83</v>
      </c>
      <c r="B85" s="26"/>
      <c r="C85" s="27"/>
      <c r="D85" s="27"/>
      <c r="E85" s="37">
        <v>4</v>
      </c>
      <c r="F85" s="38">
        <v>26032803604</v>
      </c>
      <c r="G85" s="31" t="s">
        <v>133</v>
      </c>
      <c r="H85" s="32">
        <v>91.9</v>
      </c>
      <c r="I85" s="33">
        <v>82.1</v>
      </c>
      <c r="J85" s="34">
        <f t="shared" si="7"/>
        <v>87</v>
      </c>
      <c r="K85" s="35">
        <f t="shared" si="10"/>
        <v>8</v>
      </c>
      <c r="L85" s="35" t="str">
        <f t="shared" si="8"/>
        <v>否</v>
      </c>
      <c r="M85" s="36"/>
    </row>
    <row r="86" spans="1:13">
      <c r="A86" s="25">
        <v>84</v>
      </c>
      <c r="B86" s="26"/>
      <c r="C86" s="27"/>
      <c r="D86" s="27"/>
      <c r="E86" s="37">
        <v>4</v>
      </c>
      <c r="F86" s="38">
        <v>26032803631</v>
      </c>
      <c r="G86" s="31" t="s">
        <v>134</v>
      </c>
      <c r="H86" s="32">
        <v>91.9</v>
      </c>
      <c r="I86" s="33"/>
      <c r="J86" s="34"/>
      <c r="K86" s="35"/>
      <c r="L86" s="35" t="s">
        <v>40</v>
      </c>
      <c r="M86" s="40" t="s">
        <v>48</v>
      </c>
    </row>
    <row r="87" spans="1:13">
      <c r="A87" s="25">
        <v>85</v>
      </c>
      <c r="B87" s="26"/>
      <c r="C87" s="27"/>
      <c r="D87" s="27"/>
      <c r="E87" s="37">
        <v>4</v>
      </c>
      <c r="F87" s="38">
        <v>26032804631</v>
      </c>
      <c r="G87" s="31" t="s">
        <v>135</v>
      </c>
      <c r="H87" s="32">
        <v>91.9</v>
      </c>
      <c r="I87" s="33">
        <v>84.4</v>
      </c>
      <c r="J87" s="34">
        <f t="shared" si="7"/>
        <v>88.15</v>
      </c>
      <c r="K87" s="35">
        <f t="shared" si="10"/>
        <v>7</v>
      </c>
      <c r="L87" s="35" t="str">
        <f t="shared" si="8"/>
        <v>否</v>
      </c>
      <c r="M87" s="36"/>
    </row>
    <row r="88" spans="1:13">
      <c r="A88" s="25">
        <v>86</v>
      </c>
      <c r="B88" s="26"/>
      <c r="C88" s="27"/>
      <c r="D88" s="27"/>
      <c r="E88" s="37">
        <v>4</v>
      </c>
      <c r="F88" s="38">
        <v>26032802214</v>
      </c>
      <c r="G88" s="31" t="s">
        <v>136</v>
      </c>
      <c r="H88" s="32">
        <v>91.24</v>
      </c>
      <c r="I88" s="33">
        <v>88.9</v>
      </c>
      <c r="J88" s="34">
        <f t="shared" si="7"/>
        <v>90.07</v>
      </c>
      <c r="K88" s="35">
        <f t="shared" si="10"/>
        <v>1</v>
      </c>
      <c r="L88" s="35" t="str">
        <f t="shared" si="8"/>
        <v>是</v>
      </c>
      <c r="M88" s="36"/>
    </row>
    <row r="89" spans="1:13">
      <c r="A89" s="25">
        <v>87</v>
      </c>
      <c r="B89" s="26"/>
      <c r="C89" s="27"/>
      <c r="D89" s="27"/>
      <c r="E89" s="37">
        <v>4</v>
      </c>
      <c r="F89" s="38">
        <v>26032801225</v>
      </c>
      <c r="G89" s="31" t="s">
        <v>137</v>
      </c>
      <c r="H89" s="32">
        <v>90.08</v>
      </c>
      <c r="I89" s="33">
        <v>88.6</v>
      </c>
      <c r="J89" s="34">
        <f t="shared" si="7"/>
        <v>89.34</v>
      </c>
      <c r="K89" s="35">
        <f t="shared" si="10"/>
        <v>3</v>
      </c>
      <c r="L89" s="35" t="str">
        <f t="shared" si="8"/>
        <v>是</v>
      </c>
      <c r="M89" s="36"/>
    </row>
    <row r="90" spans="1:13">
      <c r="A90" s="25">
        <v>88</v>
      </c>
      <c r="B90" s="26"/>
      <c r="C90" s="27"/>
      <c r="D90" s="27"/>
      <c r="E90" s="37">
        <v>4</v>
      </c>
      <c r="F90" s="38">
        <v>26032802708</v>
      </c>
      <c r="G90" s="31" t="s">
        <v>138</v>
      </c>
      <c r="H90" s="32">
        <v>90</v>
      </c>
      <c r="I90" s="33"/>
      <c r="J90" s="34"/>
      <c r="K90" s="35"/>
      <c r="L90" s="35" t="s">
        <v>40</v>
      </c>
      <c r="M90" s="40" t="s">
        <v>48</v>
      </c>
    </row>
    <row r="91" spans="1:13">
      <c r="A91" s="25">
        <v>89</v>
      </c>
      <c r="B91" s="26"/>
      <c r="C91" s="27"/>
      <c r="D91" s="27"/>
      <c r="E91" s="37">
        <v>4</v>
      </c>
      <c r="F91" s="38">
        <v>26032808704</v>
      </c>
      <c r="G91" s="31" t="s">
        <v>139</v>
      </c>
      <c r="H91" s="32">
        <v>89.34</v>
      </c>
      <c r="I91" s="33">
        <v>88.6</v>
      </c>
      <c r="J91" s="34">
        <f t="shared" si="7"/>
        <v>88.97</v>
      </c>
      <c r="K91" s="35">
        <f t="shared" si="10"/>
        <v>4</v>
      </c>
      <c r="L91" s="35" t="str">
        <f t="shared" si="8"/>
        <v>是</v>
      </c>
      <c r="M91" s="36"/>
    </row>
    <row r="92" spans="1:13">
      <c r="A92" s="25">
        <v>90</v>
      </c>
      <c r="B92" s="26"/>
      <c r="C92" s="27"/>
      <c r="D92" s="27"/>
      <c r="E92" s="37">
        <v>4</v>
      </c>
      <c r="F92" s="38">
        <v>26032816523</v>
      </c>
      <c r="G92" s="31" t="s">
        <v>140</v>
      </c>
      <c r="H92" s="32">
        <v>89.34</v>
      </c>
      <c r="I92" s="33"/>
      <c r="J92" s="34"/>
      <c r="K92" s="35"/>
      <c r="L92" s="35" t="s">
        <v>40</v>
      </c>
      <c r="M92" s="40" t="s">
        <v>48</v>
      </c>
    </row>
    <row r="93" spans="1:13">
      <c r="A93" s="25">
        <v>91</v>
      </c>
      <c r="B93" s="26"/>
      <c r="C93" s="27"/>
      <c r="D93" s="27"/>
      <c r="E93" s="37">
        <v>4</v>
      </c>
      <c r="F93" s="38">
        <v>26032808411</v>
      </c>
      <c r="G93" s="31" t="s">
        <v>141</v>
      </c>
      <c r="H93" s="32">
        <v>88.84</v>
      </c>
      <c r="I93" s="33">
        <v>87.6</v>
      </c>
      <c r="J93" s="34">
        <f t="shared" si="7"/>
        <v>88.22</v>
      </c>
      <c r="K93" s="35">
        <f t="shared" si="10"/>
        <v>6</v>
      </c>
      <c r="L93" s="35" t="str">
        <f t="shared" si="8"/>
        <v>否</v>
      </c>
      <c r="M93" s="36"/>
    </row>
    <row r="94" spans="1:13">
      <c r="A94" s="25">
        <v>92</v>
      </c>
      <c r="B94" s="26"/>
      <c r="C94" s="27"/>
      <c r="D94" s="27"/>
      <c r="E94" s="37">
        <v>4</v>
      </c>
      <c r="F94" s="38">
        <v>26032809008</v>
      </c>
      <c r="G94" s="31" t="s">
        <v>142</v>
      </c>
      <c r="H94" s="32">
        <v>88.84</v>
      </c>
      <c r="I94" s="33"/>
      <c r="J94" s="34"/>
      <c r="K94" s="35"/>
      <c r="L94" s="35" t="s">
        <v>40</v>
      </c>
      <c r="M94" s="40" t="s">
        <v>48</v>
      </c>
    </row>
    <row r="95" spans="1:13">
      <c r="A95" s="25">
        <v>93</v>
      </c>
      <c r="B95" s="26" t="s">
        <v>143</v>
      </c>
      <c r="C95" s="27" t="s">
        <v>144</v>
      </c>
      <c r="D95" s="28">
        <v>4</v>
      </c>
      <c r="E95" s="37">
        <v>4</v>
      </c>
      <c r="F95" s="38">
        <v>26032815732</v>
      </c>
      <c r="G95" s="31" t="s">
        <v>145</v>
      </c>
      <c r="H95" s="32">
        <v>92.56</v>
      </c>
      <c r="I95" s="33">
        <v>84.7</v>
      </c>
      <c r="J95" s="34">
        <f t="shared" si="7"/>
        <v>88.63</v>
      </c>
      <c r="K95" s="35">
        <f>RANK(J95,$J$95:$J$106,0)</f>
        <v>2</v>
      </c>
      <c r="L95" s="35" t="str">
        <f t="shared" si="8"/>
        <v>是</v>
      </c>
      <c r="M95" s="36"/>
    </row>
    <row r="96" spans="1:13">
      <c r="A96" s="25">
        <v>94</v>
      </c>
      <c r="B96" s="26"/>
      <c r="C96" s="27"/>
      <c r="D96" s="27"/>
      <c r="E96" s="37">
        <v>4</v>
      </c>
      <c r="F96" s="38">
        <v>26032811616</v>
      </c>
      <c r="G96" s="31" t="s">
        <v>146</v>
      </c>
      <c r="H96" s="32">
        <v>91.9</v>
      </c>
      <c r="I96" s="33">
        <v>78.8</v>
      </c>
      <c r="J96" s="34">
        <f t="shared" si="7"/>
        <v>85.35</v>
      </c>
      <c r="K96" s="35">
        <f t="shared" ref="K96:K106" si="11">RANK(J96,$J$95:$J$106,0)</f>
        <v>8</v>
      </c>
      <c r="L96" s="35" t="str">
        <f t="shared" si="8"/>
        <v>否</v>
      </c>
      <c r="M96" s="36"/>
    </row>
    <row r="97" spans="1:13">
      <c r="A97" s="25">
        <v>95</v>
      </c>
      <c r="B97" s="26"/>
      <c r="C97" s="27"/>
      <c r="D97" s="27"/>
      <c r="E97" s="37">
        <v>4</v>
      </c>
      <c r="F97" s="38">
        <v>26032816234</v>
      </c>
      <c r="G97" s="31" t="s">
        <v>147</v>
      </c>
      <c r="H97" s="32">
        <v>91.74</v>
      </c>
      <c r="I97" s="33">
        <v>85.7</v>
      </c>
      <c r="J97" s="34">
        <f t="shared" si="7"/>
        <v>88.72</v>
      </c>
      <c r="K97" s="35">
        <f t="shared" si="11"/>
        <v>1</v>
      </c>
      <c r="L97" s="35" t="str">
        <f t="shared" si="8"/>
        <v>是</v>
      </c>
      <c r="M97" s="36"/>
    </row>
    <row r="98" spans="1:13">
      <c r="A98" s="25">
        <v>96</v>
      </c>
      <c r="B98" s="26"/>
      <c r="C98" s="27"/>
      <c r="D98" s="27"/>
      <c r="E98" s="37">
        <v>4</v>
      </c>
      <c r="F98" s="38">
        <v>26032813408</v>
      </c>
      <c r="G98" s="31" t="s">
        <v>148</v>
      </c>
      <c r="H98" s="32">
        <v>91.32</v>
      </c>
      <c r="I98" s="33">
        <v>78.6</v>
      </c>
      <c r="J98" s="34">
        <f t="shared" si="7"/>
        <v>84.96</v>
      </c>
      <c r="K98" s="35">
        <f t="shared" si="11"/>
        <v>9</v>
      </c>
      <c r="L98" s="35" t="str">
        <f t="shared" si="8"/>
        <v>否</v>
      </c>
      <c r="M98" s="36"/>
    </row>
    <row r="99" spans="1:13">
      <c r="A99" s="25">
        <v>97</v>
      </c>
      <c r="B99" s="26"/>
      <c r="C99" s="27"/>
      <c r="D99" s="27"/>
      <c r="E99" s="37">
        <v>4</v>
      </c>
      <c r="F99" s="38">
        <v>26032806227</v>
      </c>
      <c r="G99" s="31" t="s">
        <v>149</v>
      </c>
      <c r="H99" s="32">
        <v>90.08</v>
      </c>
      <c r="I99" s="33">
        <v>85.7</v>
      </c>
      <c r="J99" s="34">
        <f t="shared" si="7"/>
        <v>87.89</v>
      </c>
      <c r="K99" s="35">
        <f t="shared" si="11"/>
        <v>3</v>
      </c>
      <c r="L99" s="35" t="str">
        <f t="shared" si="8"/>
        <v>是</v>
      </c>
      <c r="M99" s="36"/>
    </row>
    <row r="100" spans="1:13">
      <c r="A100" s="25">
        <v>98</v>
      </c>
      <c r="B100" s="26"/>
      <c r="C100" s="27"/>
      <c r="D100" s="27"/>
      <c r="E100" s="37">
        <v>4</v>
      </c>
      <c r="F100" s="38">
        <v>26032809229</v>
      </c>
      <c r="G100" s="31" t="s">
        <v>150</v>
      </c>
      <c r="H100" s="32">
        <v>89.92</v>
      </c>
      <c r="I100" s="33">
        <v>83.9</v>
      </c>
      <c r="J100" s="34">
        <f t="shared" si="7"/>
        <v>86.91</v>
      </c>
      <c r="K100" s="35">
        <f t="shared" si="11"/>
        <v>6</v>
      </c>
      <c r="L100" s="35" t="str">
        <f t="shared" si="8"/>
        <v>否</v>
      </c>
      <c r="M100" s="36"/>
    </row>
    <row r="101" spans="1:13">
      <c r="A101" s="25">
        <v>99</v>
      </c>
      <c r="B101" s="26"/>
      <c r="C101" s="27"/>
      <c r="D101" s="27"/>
      <c r="E101" s="37">
        <v>4</v>
      </c>
      <c r="F101" s="38">
        <v>26032802826</v>
      </c>
      <c r="G101" s="31" t="s">
        <v>151</v>
      </c>
      <c r="H101" s="32">
        <v>88.68</v>
      </c>
      <c r="I101" s="33">
        <v>72.3</v>
      </c>
      <c r="J101" s="34">
        <f t="shared" si="7"/>
        <v>80.49</v>
      </c>
      <c r="K101" s="35">
        <f t="shared" si="11"/>
        <v>10</v>
      </c>
      <c r="L101" s="35" t="str">
        <f t="shared" si="8"/>
        <v>否</v>
      </c>
      <c r="M101" s="36"/>
    </row>
    <row r="102" spans="1:13">
      <c r="A102" s="25">
        <v>100</v>
      </c>
      <c r="B102" s="26"/>
      <c r="C102" s="27"/>
      <c r="D102" s="27"/>
      <c r="E102" s="37">
        <v>4</v>
      </c>
      <c r="F102" s="38">
        <v>26032800918</v>
      </c>
      <c r="G102" s="31" t="s">
        <v>152</v>
      </c>
      <c r="H102" s="32">
        <v>88.18</v>
      </c>
      <c r="I102" s="33">
        <v>86.3</v>
      </c>
      <c r="J102" s="34">
        <f t="shared" si="7"/>
        <v>87.24</v>
      </c>
      <c r="K102" s="35">
        <f t="shared" si="11"/>
        <v>4</v>
      </c>
      <c r="L102" s="35" t="str">
        <f t="shared" si="8"/>
        <v>是</v>
      </c>
      <c r="M102" s="36"/>
    </row>
    <row r="103" spans="1:13">
      <c r="A103" s="25">
        <v>101</v>
      </c>
      <c r="B103" s="26"/>
      <c r="C103" s="27"/>
      <c r="D103" s="27"/>
      <c r="E103" s="37">
        <v>4</v>
      </c>
      <c r="F103" s="38">
        <v>26032801321</v>
      </c>
      <c r="G103" s="31" t="s">
        <v>153</v>
      </c>
      <c r="H103" s="32">
        <v>88.18</v>
      </c>
      <c r="I103" s="33">
        <v>83.9</v>
      </c>
      <c r="J103" s="34">
        <f t="shared" si="7"/>
        <v>86.04</v>
      </c>
      <c r="K103" s="35">
        <f t="shared" si="11"/>
        <v>7</v>
      </c>
      <c r="L103" s="35" t="str">
        <f t="shared" si="8"/>
        <v>否</v>
      </c>
      <c r="M103" s="36"/>
    </row>
    <row r="104" spans="1:13">
      <c r="A104" s="25">
        <v>102</v>
      </c>
      <c r="B104" s="26"/>
      <c r="C104" s="27"/>
      <c r="D104" s="27"/>
      <c r="E104" s="37">
        <v>4</v>
      </c>
      <c r="F104" s="38">
        <v>26032802102</v>
      </c>
      <c r="G104" s="31" t="s">
        <v>154</v>
      </c>
      <c r="H104" s="32">
        <v>88.18</v>
      </c>
      <c r="I104" s="33"/>
      <c r="J104" s="34"/>
      <c r="K104" s="35"/>
      <c r="L104" s="35" t="s">
        <v>40</v>
      </c>
      <c r="M104" s="40" t="s">
        <v>48</v>
      </c>
    </row>
    <row r="105" spans="1:13">
      <c r="A105" s="25">
        <v>103</v>
      </c>
      <c r="B105" s="26"/>
      <c r="C105" s="27"/>
      <c r="D105" s="27"/>
      <c r="E105" s="37">
        <v>4</v>
      </c>
      <c r="F105" s="38">
        <v>26032803134</v>
      </c>
      <c r="G105" s="31" t="s">
        <v>155</v>
      </c>
      <c r="H105" s="32">
        <v>88.1</v>
      </c>
      <c r="I105" s="33"/>
      <c r="J105" s="34"/>
      <c r="K105" s="35"/>
      <c r="L105" s="35" t="s">
        <v>40</v>
      </c>
      <c r="M105" s="40" t="s">
        <v>156</v>
      </c>
    </row>
    <row r="106" spans="1:13">
      <c r="A106" s="25">
        <v>104</v>
      </c>
      <c r="B106" s="26"/>
      <c r="C106" s="27"/>
      <c r="D106" s="27"/>
      <c r="E106" s="37">
        <v>4</v>
      </c>
      <c r="F106" s="38">
        <v>26032813711</v>
      </c>
      <c r="G106" s="31" t="s">
        <v>157</v>
      </c>
      <c r="H106" s="32">
        <v>88.1</v>
      </c>
      <c r="I106" s="33">
        <v>85.9</v>
      </c>
      <c r="J106" s="34">
        <f t="shared" si="7"/>
        <v>87</v>
      </c>
      <c r="K106" s="35">
        <f t="shared" si="11"/>
        <v>5</v>
      </c>
      <c r="L106" s="35" t="str">
        <f t="shared" si="8"/>
        <v>否</v>
      </c>
      <c r="M106" s="36"/>
    </row>
    <row r="107" spans="1:13">
      <c r="A107" s="25">
        <v>105</v>
      </c>
      <c r="B107" s="26" t="s">
        <v>158</v>
      </c>
      <c r="C107" s="27" t="s">
        <v>159</v>
      </c>
      <c r="D107" s="28">
        <v>1</v>
      </c>
      <c r="E107" s="37">
        <v>1</v>
      </c>
      <c r="F107" s="38">
        <v>26032805424</v>
      </c>
      <c r="G107" s="31" t="s">
        <v>160</v>
      </c>
      <c r="H107" s="32">
        <v>88.1</v>
      </c>
      <c r="I107" s="33">
        <v>83.4</v>
      </c>
      <c r="J107" s="34">
        <f t="shared" si="7"/>
        <v>85.75</v>
      </c>
      <c r="K107" s="35">
        <f>RANK(J107,$J$107:$J$109,0)</f>
        <v>1</v>
      </c>
      <c r="L107" s="35" t="str">
        <f t="shared" si="8"/>
        <v>是</v>
      </c>
      <c r="M107" s="36"/>
    </row>
    <row r="108" spans="1:13">
      <c r="A108" s="25">
        <v>106</v>
      </c>
      <c r="B108" s="26"/>
      <c r="C108" s="27"/>
      <c r="D108" s="27"/>
      <c r="E108" s="37">
        <v>1</v>
      </c>
      <c r="F108" s="38">
        <v>26032804608</v>
      </c>
      <c r="G108" s="31" t="s">
        <v>161</v>
      </c>
      <c r="H108" s="32">
        <v>82.56</v>
      </c>
      <c r="I108" s="33">
        <v>86.2</v>
      </c>
      <c r="J108" s="34">
        <f t="shared" si="7"/>
        <v>84.38</v>
      </c>
      <c r="K108" s="35">
        <f>RANK(J108,$J$107:$J$109,0)</f>
        <v>2</v>
      </c>
      <c r="L108" s="35" t="str">
        <f t="shared" si="8"/>
        <v>否</v>
      </c>
      <c r="M108" s="36"/>
    </row>
    <row r="109" spans="1:13">
      <c r="A109" s="25">
        <v>107</v>
      </c>
      <c r="B109" s="26"/>
      <c r="C109" s="27"/>
      <c r="D109" s="27"/>
      <c r="E109" s="37">
        <v>1</v>
      </c>
      <c r="F109" s="38">
        <v>26032805726</v>
      </c>
      <c r="G109" s="31" t="s">
        <v>162</v>
      </c>
      <c r="H109" s="32">
        <v>74.38</v>
      </c>
      <c r="I109" s="33">
        <v>81.8</v>
      </c>
      <c r="J109" s="34">
        <f t="shared" si="7"/>
        <v>78.09</v>
      </c>
      <c r="K109" s="35">
        <f>RANK(J109,$J$107:$J$109,0)</f>
        <v>3</v>
      </c>
      <c r="L109" s="35" t="str">
        <f t="shared" si="8"/>
        <v>否</v>
      </c>
      <c r="M109" s="36"/>
    </row>
    <row r="110" spans="1:13">
      <c r="A110" s="25">
        <v>108</v>
      </c>
      <c r="B110" s="41" t="s">
        <v>163</v>
      </c>
      <c r="C110" s="42" t="s">
        <v>164</v>
      </c>
      <c r="D110" s="43">
        <v>4</v>
      </c>
      <c r="E110" s="37">
        <v>4</v>
      </c>
      <c r="F110" s="38">
        <v>26032805204</v>
      </c>
      <c r="G110" s="31" t="s">
        <v>165</v>
      </c>
      <c r="H110" s="32">
        <v>88.84</v>
      </c>
      <c r="I110" s="33">
        <v>89</v>
      </c>
      <c r="J110" s="34">
        <f t="shared" si="7"/>
        <v>88.92</v>
      </c>
      <c r="K110" s="35">
        <f>RANK(J110,$J$110:$J$121,0)</f>
        <v>1</v>
      </c>
      <c r="L110" s="35" t="str">
        <f t="shared" si="8"/>
        <v>是</v>
      </c>
      <c r="M110" s="36"/>
    </row>
    <row r="111" spans="1:13">
      <c r="A111" s="25">
        <v>109</v>
      </c>
      <c r="B111" s="44"/>
      <c r="C111" s="45"/>
      <c r="D111" s="45"/>
      <c r="E111" s="37">
        <v>4</v>
      </c>
      <c r="F111" s="38">
        <v>26032815901</v>
      </c>
      <c r="G111" s="31" t="s">
        <v>166</v>
      </c>
      <c r="H111" s="32">
        <v>88.76</v>
      </c>
      <c r="I111" s="33">
        <v>86</v>
      </c>
      <c r="J111" s="34">
        <f t="shared" si="7"/>
        <v>87.38</v>
      </c>
      <c r="K111" s="35">
        <f t="shared" ref="K111:K121" si="12">RANK(J111,$J$110:$J$121,0)</f>
        <v>3</v>
      </c>
      <c r="L111" s="35" t="str">
        <f t="shared" si="8"/>
        <v>是</v>
      </c>
      <c r="M111" s="36"/>
    </row>
    <row r="112" spans="1:13">
      <c r="A112" s="25">
        <v>110</v>
      </c>
      <c r="B112" s="44"/>
      <c r="C112" s="45"/>
      <c r="D112" s="45"/>
      <c r="E112" s="37">
        <v>4</v>
      </c>
      <c r="F112" s="38">
        <v>26032814135</v>
      </c>
      <c r="G112" s="31" t="s">
        <v>167</v>
      </c>
      <c r="H112" s="32">
        <v>88.1</v>
      </c>
      <c r="I112" s="33">
        <v>86.6</v>
      </c>
      <c r="J112" s="34">
        <f t="shared" si="7"/>
        <v>87.35</v>
      </c>
      <c r="K112" s="35">
        <f t="shared" si="12"/>
        <v>4</v>
      </c>
      <c r="L112" s="35" t="str">
        <f t="shared" si="8"/>
        <v>是</v>
      </c>
      <c r="M112" s="36"/>
    </row>
    <row r="113" spans="1:13">
      <c r="A113" s="25">
        <v>111</v>
      </c>
      <c r="B113" s="44"/>
      <c r="C113" s="45"/>
      <c r="D113" s="45"/>
      <c r="E113" s="37">
        <v>4</v>
      </c>
      <c r="F113" s="38">
        <v>26032812213</v>
      </c>
      <c r="G113" s="31" t="s">
        <v>168</v>
      </c>
      <c r="H113" s="32">
        <v>85.7</v>
      </c>
      <c r="I113" s="33"/>
      <c r="J113" s="34"/>
      <c r="K113" s="35"/>
      <c r="L113" s="35" t="s">
        <v>40</v>
      </c>
      <c r="M113" s="40" t="s">
        <v>48</v>
      </c>
    </row>
    <row r="114" spans="1:13">
      <c r="A114" s="25">
        <v>112</v>
      </c>
      <c r="B114" s="44"/>
      <c r="C114" s="45"/>
      <c r="D114" s="45"/>
      <c r="E114" s="37">
        <v>4</v>
      </c>
      <c r="F114" s="38">
        <v>26032810321</v>
      </c>
      <c r="G114" s="31" t="s">
        <v>169</v>
      </c>
      <c r="H114" s="32">
        <v>85.62</v>
      </c>
      <c r="I114" s="33">
        <v>89.2</v>
      </c>
      <c r="J114" s="34">
        <f t="shared" si="7"/>
        <v>87.41</v>
      </c>
      <c r="K114" s="35">
        <f t="shared" si="12"/>
        <v>2</v>
      </c>
      <c r="L114" s="35" t="str">
        <f t="shared" si="8"/>
        <v>是</v>
      </c>
      <c r="M114" s="36"/>
    </row>
    <row r="115" spans="1:13">
      <c r="A115" s="25">
        <v>113</v>
      </c>
      <c r="B115" s="44"/>
      <c r="C115" s="45"/>
      <c r="D115" s="45"/>
      <c r="E115" s="37">
        <v>4</v>
      </c>
      <c r="F115" s="38">
        <v>26032811313</v>
      </c>
      <c r="G115" s="31" t="s">
        <v>170</v>
      </c>
      <c r="H115" s="32">
        <v>85.04</v>
      </c>
      <c r="I115" s="33">
        <v>87.8</v>
      </c>
      <c r="J115" s="34">
        <f t="shared" si="7"/>
        <v>86.42</v>
      </c>
      <c r="K115" s="35">
        <f t="shared" si="12"/>
        <v>5</v>
      </c>
      <c r="L115" s="35" t="str">
        <f t="shared" si="8"/>
        <v>否</v>
      </c>
      <c r="M115" s="36"/>
    </row>
    <row r="116" spans="1:13">
      <c r="A116" s="25">
        <v>114</v>
      </c>
      <c r="B116" s="44"/>
      <c r="C116" s="45"/>
      <c r="D116" s="45"/>
      <c r="E116" s="37">
        <v>4</v>
      </c>
      <c r="F116" s="38">
        <v>26032808128</v>
      </c>
      <c r="G116" s="31" t="s">
        <v>171</v>
      </c>
      <c r="H116" s="32">
        <v>81.32</v>
      </c>
      <c r="I116" s="33">
        <v>90.6</v>
      </c>
      <c r="J116" s="34">
        <f t="shared" si="7"/>
        <v>85.96</v>
      </c>
      <c r="K116" s="35">
        <f t="shared" si="12"/>
        <v>6</v>
      </c>
      <c r="L116" s="35" t="str">
        <f t="shared" si="8"/>
        <v>否</v>
      </c>
      <c r="M116" s="36"/>
    </row>
    <row r="117" spans="1:13">
      <c r="A117" s="25">
        <v>115</v>
      </c>
      <c r="B117" s="44"/>
      <c r="C117" s="45"/>
      <c r="D117" s="45"/>
      <c r="E117" s="37">
        <v>4</v>
      </c>
      <c r="F117" s="38">
        <v>26032805203</v>
      </c>
      <c r="G117" s="31" t="s">
        <v>172</v>
      </c>
      <c r="H117" s="32">
        <v>79.42</v>
      </c>
      <c r="I117" s="33"/>
      <c r="J117" s="34"/>
      <c r="K117" s="35"/>
      <c r="L117" s="35" t="s">
        <v>40</v>
      </c>
      <c r="M117" s="40" t="s">
        <v>48</v>
      </c>
    </row>
    <row r="118" spans="1:13">
      <c r="A118" s="25">
        <v>116</v>
      </c>
      <c r="B118" s="44"/>
      <c r="C118" s="45"/>
      <c r="D118" s="45"/>
      <c r="E118" s="37">
        <v>4</v>
      </c>
      <c r="F118" s="38">
        <v>26032816011</v>
      </c>
      <c r="G118" s="31" t="s">
        <v>173</v>
      </c>
      <c r="H118" s="32">
        <v>78.76</v>
      </c>
      <c r="I118" s="33">
        <v>82.2</v>
      </c>
      <c r="J118" s="34">
        <f t="shared" si="7"/>
        <v>80.48</v>
      </c>
      <c r="K118" s="35">
        <f t="shared" si="12"/>
        <v>8</v>
      </c>
      <c r="L118" s="35" t="str">
        <f t="shared" si="8"/>
        <v>否</v>
      </c>
      <c r="M118" s="36"/>
    </row>
    <row r="119" spans="1:13">
      <c r="A119" s="25">
        <v>117</v>
      </c>
      <c r="B119" s="44"/>
      <c r="C119" s="45"/>
      <c r="D119" s="45"/>
      <c r="E119" s="37">
        <v>4</v>
      </c>
      <c r="F119" s="38">
        <v>26032803818</v>
      </c>
      <c r="G119" s="31" t="s">
        <v>174</v>
      </c>
      <c r="H119" s="32">
        <v>76.94</v>
      </c>
      <c r="I119" s="33"/>
      <c r="J119" s="34"/>
      <c r="K119" s="35"/>
      <c r="L119" s="35" t="s">
        <v>40</v>
      </c>
      <c r="M119" s="40" t="s">
        <v>48</v>
      </c>
    </row>
    <row r="120" spans="1:13">
      <c r="A120" s="25">
        <v>118</v>
      </c>
      <c r="B120" s="44"/>
      <c r="C120" s="45"/>
      <c r="D120" s="45"/>
      <c r="E120" s="37">
        <v>4</v>
      </c>
      <c r="F120" s="38">
        <v>26032811516</v>
      </c>
      <c r="G120" s="31" t="s">
        <v>175</v>
      </c>
      <c r="H120" s="32">
        <v>76.94</v>
      </c>
      <c r="I120" s="33">
        <v>88.2</v>
      </c>
      <c r="J120" s="34">
        <f t="shared" si="7"/>
        <v>82.57</v>
      </c>
      <c r="K120" s="35">
        <f t="shared" si="12"/>
        <v>7</v>
      </c>
      <c r="L120" s="35" t="str">
        <f t="shared" si="8"/>
        <v>否</v>
      </c>
      <c r="M120" s="36"/>
    </row>
    <row r="121" spans="1:13">
      <c r="A121" s="25">
        <v>119</v>
      </c>
      <c r="B121" s="44"/>
      <c r="C121" s="45"/>
      <c r="D121" s="45"/>
      <c r="E121" s="37">
        <v>4</v>
      </c>
      <c r="F121" s="48">
        <v>26032800826</v>
      </c>
      <c r="G121" s="31" t="s">
        <v>176</v>
      </c>
      <c r="H121" s="32">
        <v>76.28</v>
      </c>
      <c r="I121" s="33">
        <v>81.8</v>
      </c>
      <c r="J121" s="34">
        <f t="shared" si="7"/>
        <v>79.04</v>
      </c>
      <c r="K121" s="35">
        <f t="shared" si="12"/>
        <v>9</v>
      </c>
      <c r="L121" s="35" t="str">
        <f t="shared" si="8"/>
        <v>否</v>
      </c>
      <c r="M121" s="36"/>
    </row>
    <row r="122" spans="1:13">
      <c r="A122" s="25">
        <v>120</v>
      </c>
      <c r="B122" s="41" t="s">
        <v>177</v>
      </c>
      <c r="C122" s="42" t="s">
        <v>178</v>
      </c>
      <c r="D122" s="43">
        <v>4</v>
      </c>
      <c r="E122" s="37">
        <v>4</v>
      </c>
      <c r="F122" s="38">
        <v>26032805611</v>
      </c>
      <c r="G122" s="31" t="s">
        <v>179</v>
      </c>
      <c r="H122" s="32">
        <v>93.8</v>
      </c>
      <c r="I122" s="33"/>
      <c r="J122" s="34"/>
      <c r="K122" s="35"/>
      <c r="L122" s="35" t="s">
        <v>40</v>
      </c>
      <c r="M122" s="40" t="s">
        <v>48</v>
      </c>
    </row>
    <row r="123" spans="1:13">
      <c r="A123" s="25">
        <v>121</v>
      </c>
      <c r="B123" s="44"/>
      <c r="C123" s="45"/>
      <c r="D123" s="45"/>
      <c r="E123" s="37">
        <v>4</v>
      </c>
      <c r="F123" s="38">
        <v>26032810210</v>
      </c>
      <c r="G123" s="31" t="s">
        <v>180</v>
      </c>
      <c r="H123" s="32">
        <v>87.6</v>
      </c>
      <c r="I123" s="33">
        <v>89.4</v>
      </c>
      <c r="J123" s="34">
        <f t="shared" si="7"/>
        <v>88.5</v>
      </c>
      <c r="K123" s="35">
        <f t="shared" ref="K123:K133" si="13">RANK(J123,$J$122:$J$133,0)</f>
        <v>1</v>
      </c>
      <c r="L123" s="35" t="str">
        <f t="shared" si="8"/>
        <v>是</v>
      </c>
      <c r="M123" s="36"/>
    </row>
    <row r="124" spans="1:13">
      <c r="A124" s="25">
        <v>122</v>
      </c>
      <c r="B124" s="44"/>
      <c r="C124" s="45"/>
      <c r="D124" s="45"/>
      <c r="E124" s="37">
        <v>4</v>
      </c>
      <c r="F124" s="38">
        <v>26032811120</v>
      </c>
      <c r="G124" s="31" t="s">
        <v>181</v>
      </c>
      <c r="H124" s="32">
        <v>86.94</v>
      </c>
      <c r="I124" s="33">
        <v>83.4</v>
      </c>
      <c r="J124" s="34">
        <f t="shared" si="7"/>
        <v>85.17</v>
      </c>
      <c r="K124" s="35">
        <f t="shared" si="13"/>
        <v>6</v>
      </c>
      <c r="L124" s="35" t="str">
        <f t="shared" si="8"/>
        <v>否</v>
      </c>
      <c r="M124" s="36"/>
    </row>
    <row r="125" spans="1:13">
      <c r="A125" s="25">
        <v>123</v>
      </c>
      <c r="B125" s="44"/>
      <c r="C125" s="45"/>
      <c r="D125" s="45"/>
      <c r="E125" s="37">
        <v>4</v>
      </c>
      <c r="F125" s="38">
        <v>26032807034</v>
      </c>
      <c r="G125" s="31" t="s">
        <v>182</v>
      </c>
      <c r="H125" s="32">
        <v>86.28</v>
      </c>
      <c r="I125" s="33">
        <v>84.2</v>
      </c>
      <c r="J125" s="34">
        <f t="shared" si="7"/>
        <v>85.24</v>
      </c>
      <c r="K125" s="35">
        <f t="shared" si="13"/>
        <v>5</v>
      </c>
      <c r="L125" s="35" t="str">
        <f t="shared" si="8"/>
        <v>否</v>
      </c>
      <c r="M125" s="36"/>
    </row>
    <row r="126" spans="1:13">
      <c r="A126" s="25">
        <v>124</v>
      </c>
      <c r="B126" s="44"/>
      <c r="C126" s="45"/>
      <c r="D126" s="45"/>
      <c r="E126" s="37">
        <v>4</v>
      </c>
      <c r="F126" s="38">
        <v>26032815216</v>
      </c>
      <c r="G126" s="31" t="s">
        <v>183</v>
      </c>
      <c r="H126" s="32">
        <v>86.28</v>
      </c>
      <c r="I126" s="33">
        <v>84</v>
      </c>
      <c r="J126" s="34">
        <f t="shared" si="7"/>
        <v>85.14</v>
      </c>
      <c r="K126" s="35">
        <f t="shared" si="13"/>
        <v>7</v>
      </c>
      <c r="L126" s="35" t="str">
        <f t="shared" si="8"/>
        <v>否</v>
      </c>
      <c r="M126" s="36"/>
    </row>
    <row r="127" spans="1:13">
      <c r="A127" s="25">
        <v>125</v>
      </c>
      <c r="B127" s="44"/>
      <c r="C127" s="45"/>
      <c r="D127" s="45"/>
      <c r="E127" s="37">
        <v>4</v>
      </c>
      <c r="F127" s="38">
        <v>26032802206</v>
      </c>
      <c r="G127" s="31" t="s">
        <v>184</v>
      </c>
      <c r="H127" s="32">
        <v>84.38</v>
      </c>
      <c r="I127" s="33">
        <v>88.3</v>
      </c>
      <c r="J127" s="34">
        <f t="shared" si="7"/>
        <v>86.34</v>
      </c>
      <c r="K127" s="35">
        <f t="shared" si="13"/>
        <v>2</v>
      </c>
      <c r="L127" s="35" t="str">
        <f t="shared" si="8"/>
        <v>是</v>
      </c>
      <c r="M127" s="36"/>
    </row>
    <row r="128" spans="1:13">
      <c r="A128" s="25">
        <v>126</v>
      </c>
      <c r="B128" s="44"/>
      <c r="C128" s="45"/>
      <c r="D128" s="45"/>
      <c r="E128" s="37">
        <v>4</v>
      </c>
      <c r="F128" s="38">
        <v>26032809834</v>
      </c>
      <c r="G128" s="31" t="s">
        <v>185</v>
      </c>
      <c r="H128" s="32">
        <v>83.14</v>
      </c>
      <c r="I128" s="33">
        <v>83.5</v>
      </c>
      <c r="J128" s="34">
        <f t="shared" si="7"/>
        <v>83.32</v>
      </c>
      <c r="K128" s="35">
        <f t="shared" si="13"/>
        <v>11</v>
      </c>
      <c r="L128" s="35" t="str">
        <f t="shared" si="8"/>
        <v>否</v>
      </c>
      <c r="M128" s="36"/>
    </row>
    <row r="129" spans="1:13">
      <c r="A129" s="25">
        <v>127</v>
      </c>
      <c r="B129" s="44"/>
      <c r="C129" s="45"/>
      <c r="D129" s="45"/>
      <c r="E129" s="37">
        <v>4</v>
      </c>
      <c r="F129" s="38">
        <v>26032804520</v>
      </c>
      <c r="G129" s="31" t="s">
        <v>186</v>
      </c>
      <c r="H129" s="32">
        <v>81.32</v>
      </c>
      <c r="I129" s="33">
        <v>85.6</v>
      </c>
      <c r="J129" s="34">
        <f t="shared" si="7"/>
        <v>83.46</v>
      </c>
      <c r="K129" s="35">
        <f t="shared" si="13"/>
        <v>10</v>
      </c>
      <c r="L129" s="35" t="str">
        <f t="shared" si="8"/>
        <v>否</v>
      </c>
      <c r="M129" s="36"/>
    </row>
    <row r="130" spans="1:13">
      <c r="A130" s="25">
        <v>128</v>
      </c>
      <c r="B130" s="44"/>
      <c r="C130" s="45"/>
      <c r="D130" s="45"/>
      <c r="E130" s="37">
        <v>4</v>
      </c>
      <c r="F130" s="38">
        <v>26032814130</v>
      </c>
      <c r="G130" s="31" t="s">
        <v>187</v>
      </c>
      <c r="H130" s="32">
        <v>81.32</v>
      </c>
      <c r="I130" s="33">
        <v>91.1</v>
      </c>
      <c r="J130" s="34">
        <f t="shared" si="7"/>
        <v>86.21</v>
      </c>
      <c r="K130" s="35">
        <f t="shared" si="13"/>
        <v>3</v>
      </c>
      <c r="L130" s="35" t="str">
        <f t="shared" si="8"/>
        <v>是</v>
      </c>
      <c r="M130" s="36"/>
    </row>
    <row r="131" spans="1:13">
      <c r="A131" s="25">
        <v>129</v>
      </c>
      <c r="B131" s="44"/>
      <c r="C131" s="45"/>
      <c r="D131" s="45"/>
      <c r="E131" s="37">
        <v>4</v>
      </c>
      <c r="F131" s="38">
        <v>26032814824</v>
      </c>
      <c r="G131" s="31" t="s">
        <v>188</v>
      </c>
      <c r="H131" s="32">
        <v>81.24</v>
      </c>
      <c r="I131" s="33">
        <v>89.9</v>
      </c>
      <c r="J131" s="34">
        <f t="shared" si="7"/>
        <v>85.57</v>
      </c>
      <c r="K131" s="35">
        <f t="shared" si="13"/>
        <v>4</v>
      </c>
      <c r="L131" s="35" t="str">
        <f t="shared" si="8"/>
        <v>是</v>
      </c>
      <c r="M131" s="36"/>
    </row>
    <row r="132" spans="1:13">
      <c r="A132" s="25">
        <v>130</v>
      </c>
      <c r="B132" s="44"/>
      <c r="C132" s="45"/>
      <c r="D132" s="45"/>
      <c r="E132" s="37">
        <v>4</v>
      </c>
      <c r="F132" s="38">
        <v>26032812905</v>
      </c>
      <c r="G132" s="31" t="s">
        <v>189</v>
      </c>
      <c r="H132" s="32">
        <v>81.16</v>
      </c>
      <c r="I132" s="33">
        <v>86.5</v>
      </c>
      <c r="J132" s="34">
        <f t="shared" ref="J132:J195" si="14">H132*0.5+I132*0.5</f>
        <v>83.83</v>
      </c>
      <c r="K132" s="35">
        <f t="shared" si="13"/>
        <v>9</v>
      </c>
      <c r="L132" s="35" t="str">
        <f t="shared" si="8"/>
        <v>否</v>
      </c>
      <c r="M132" s="36"/>
    </row>
    <row r="133" spans="1:13">
      <c r="A133" s="25">
        <v>131</v>
      </c>
      <c r="B133" s="46"/>
      <c r="C133" s="47"/>
      <c r="D133" s="47"/>
      <c r="E133" s="37">
        <v>4</v>
      </c>
      <c r="F133" s="48">
        <v>26032809103</v>
      </c>
      <c r="G133" s="31" t="s">
        <v>190</v>
      </c>
      <c r="H133" s="32">
        <v>80.66</v>
      </c>
      <c r="I133" s="33">
        <v>87.1</v>
      </c>
      <c r="J133" s="34">
        <f t="shared" si="14"/>
        <v>83.88</v>
      </c>
      <c r="K133" s="35">
        <f t="shared" si="13"/>
        <v>8</v>
      </c>
      <c r="L133" s="35" t="str">
        <f t="shared" ref="L133:L196" si="15">IF(J133&gt;=60,IF(K133&lt;=E133,"是","否"),"请核准面试成绩")</f>
        <v>否</v>
      </c>
      <c r="M133" s="36"/>
    </row>
    <row r="134" spans="1:13">
      <c r="A134" s="25">
        <v>132</v>
      </c>
      <c r="B134" s="41" t="s">
        <v>191</v>
      </c>
      <c r="C134" s="42" t="s">
        <v>192</v>
      </c>
      <c r="D134" s="43">
        <v>5</v>
      </c>
      <c r="E134" s="37">
        <v>5</v>
      </c>
      <c r="F134" s="38">
        <v>26032803809</v>
      </c>
      <c r="G134" s="31" t="s">
        <v>193</v>
      </c>
      <c r="H134" s="32">
        <v>93.8</v>
      </c>
      <c r="I134" s="33"/>
      <c r="J134" s="34"/>
      <c r="K134" s="35"/>
      <c r="L134" s="35" t="s">
        <v>40</v>
      </c>
      <c r="M134" s="40" t="s">
        <v>48</v>
      </c>
    </row>
    <row r="135" spans="1:13">
      <c r="A135" s="25">
        <v>133</v>
      </c>
      <c r="B135" s="44"/>
      <c r="C135" s="45"/>
      <c r="D135" s="45"/>
      <c r="E135" s="37">
        <v>5</v>
      </c>
      <c r="F135" s="38">
        <v>26032812314</v>
      </c>
      <c r="G135" s="31" t="s">
        <v>194</v>
      </c>
      <c r="H135" s="32">
        <v>90.66</v>
      </c>
      <c r="I135" s="33">
        <v>89.4</v>
      </c>
      <c r="J135" s="34">
        <f t="shared" si="14"/>
        <v>90.03</v>
      </c>
      <c r="K135" s="35">
        <f t="shared" ref="K135:K148" si="16">RANK(J135,$J$134:$J$148,0)</f>
        <v>1</v>
      </c>
      <c r="L135" s="35" t="str">
        <f t="shared" si="15"/>
        <v>是</v>
      </c>
      <c r="M135" s="36"/>
    </row>
    <row r="136" spans="1:13">
      <c r="A136" s="25">
        <v>134</v>
      </c>
      <c r="B136" s="44"/>
      <c r="C136" s="45"/>
      <c r="D136" s="45"/>
      <c r="E136" s="37">
        <v>5</v>
      </c>
      <c r="F136" s="38">
        <v>26032802907</v>
      </c>
      <c r="G136" s="31" t="s">
        <v>195</v>
      </c>
      <c r="H136" s="32">
        <v>88.76</v>
      </c>
      <c r="I136" s="33">
        <v>83.9</v>
      </c>
      <c r="J136" s="34">
        <f t="shared" si="14"/>
        <v>86.33</v>
      </c>
      <c r="K136" s="35">
        <f t="shared" si="16"/>
        <v>4</v>
      </c>
      <c r="L136" s="35" t="str">
        <f t="shared" si="15"/>
        <v>是</v>
      </c>
      <c r="M136" s="36"/>
    </row>
    <row r="137" spans="1:13">
      <c r="A137" s="25">
        <v>135</v>
      </c>
      <c r="B137" s="44"/>
      <c r="C137" s="45"/>
      <c r="D137" s="45"/>
      <c r="E137" s="37">
        <v>5</v>
      </c>
      <c r="F137" s="38">
        <v>26032805624</v>
      </c>
      <c r="G137" s="31" t="s">
        <v>196</v>
      </c>
      <c r="H137" s="32">
        <v>88.76</v>
      </c>
      <c r="I137" s="33">
        <v>74.4</v>
      </c>
      <c r="J137" s="34">
        <f t="shared" si="14"/>
        <v>81.58</v>
      </c>
      <c r="K137" s="35">
        <f t="shared" si="16"/>
        <v>12</v>
      </c>
      <c r="L137" s="35" t="str">
        <f t="shared" si="15"/>
        <v>否</v>
      </c>
      <c r="M137" s="36"/>
    </row>
    <row r="138" spans="1:13">
      <c r="A138" s="25">
        <v>136</v>
      </c>
      <c r="B138" s="44"/>
      <c r="C138" s="45"/>
      <c r="D138" s="45"/>
      <c r="E138" s="37">
        <v>5</v>
      </c>
      <c r="F138" s="38">
        <v>26032801315</v>
      </c>
      <c r="G138" s="31" t="s">
        <v>197</v>
      </c>
      <c r="H138" s="32">
        <v>87.52</v>
      </c>
      <c r="I138" s="33">
        <v>82.9</v>
      </c>
      <c r="J138" s="34">
        <f t="shared" si="14"/>
        <v>85.21</v>
      </c>
      <c r="K138" s="35">
        <f t="shared" si="16"/>
        <v>6</v>
      </c>
      <c r="L138" s="35" t="str">
        <f t="shared" si="15"/>
        <v>否</v>
      </c>
      <c r="M138" s="36"/>
    </row>
    <row r="139" spans="1:13">
      <c r="A139" s="25">
        <v>137</v>
      </c>
      <c r="B139" s="44"/>
      <c r="C139" s="45"/>
      <c r="D139" s="45"/>
      <c r="E139" s="37">
        <v>5</v>
      </c>
      <c r="F139" s="38">
        <v>26032805706</v>
      </c>
      <c r="G139" s="31" t="s">
        <v>198</v>
      </c>
      <c r="H139" s="32">
        <v>86.36</v>
      </c>
      <c r="I139" s="33">
        <v>88.3</v>
      </c>
      <c r="J139" s="34">
        <f t="shared" si="14"/>
        <v>87.33</v>
      </c>
      <c r="K139" s="35">
        <f t="shared" si="16"/>
        <v>2</v>
      </c>
      <c r="L139" s="35" t="str">
        <f t="shared" si="15"/>
        <v>是</v>
      </c>
      <c r="M139" s="36"/>
    </row>
    <row r="140" spans="1:13">
      <c r="A140" s="25">
        <v>138</v>
      </c>
      <c r="B140" s="44"/>
      <c r="C140" s="45"/>
      <c r="D140" s="45"/>
      <c r="E140" s="37">
        <v>5</v>
      </c>
      <c r="F140" s="38">
        <v>26032812220</v>
      </c>
      <c r="G140" s="31" t="s">
        <v>199</v>
      </c>
      <c r="H140" s="32">
        <v>86.28</v>
      </c>
      <c r="I140" s="33">
        <v>88.2</v>
      </c>
      <c r="J140" s="34">
        <f t="shared" si="14"/>
        <v>87.24</v>
      </c>
      <c r="K140" s="35">
        <f t="shared" si="16"/>
        <v>3</v>
      </c>
      <c r="L140" s="35" t="str">
        <f t="shared" si="15"/>
        <v>是</v>
      </c>
      <c r="M140" s="36"/>
    </row>
    <row r="141" spans="1:13">
      <c r="A141" s="25">
        <v>139</v>
      </c>
      <c r="B141" s="44"/>
      <c r="C141" s="45"/>
      <c r="D141" s="45"/>
      <c r="E141" s="37">
        <v>5</v>
      </c>
      <c r="F141" s="38">
        <v>26032812207</v>
      </c>
      <c r="G141" s="31" t="s">
        <v>200</v>
      </c>
      <c r="H141" s="32">
        <v>86.2</v>
      </c>
      <c r="I141" s="33">
        <v>85</v>
      </c>
      <c r="J141" s="34">
        <f t="shared" si="14"/>
        <v>85.6</v>
      </c>
      <c r="K141" s="35">
        <f t="shared" si="16"/>
        <v>5</v>
      </c>
      <c r="L141" s="35" t="str">
        <f t="shared" si="15"/>
        <v>是</v>
      </c>
      <c r="M141" s="36"/>
    </row>
    <row r="142" spans="1:13">
      <c r="A142" s="25">
        <v>140</v>
      </c>
      <c r="B142" s="44"/>
      <c r="C142" s="45"/>
      <c r="D142" s="45"/>
      <c r="E142" s="37">
        <v>5</v>
      </c>
      <c r="F142" s="38">
        <v>26032803620</v>
      </c>
      <c r="G142" s="31" t="s">
        <v>201</v>
      </c>
      <c r="H142" s="32">
        <v>85.62</v>
      </c>
      <c r="I142" s="33">
        <v>78.8</v>
      </c>
      <c r="J142" s="34">
        <f t="shared" si="14"/>
        <v>82.21</v>
      </c>
      <c r="K142" s="35">
        <f t="shared" si="16"/>
        <v>11</v>
      </c>
      <c r="L142" s="35" t="str">
        <f t="shared" si="15"/>
        <v>否</v>
      </c>
      <c r="M142" s="36"/>
    </row>
    <row r="143" spans="1:13">
      <c r="A143" s="25">
        <v>141</v>
      </c>
      <c r="B143" s="44"/>
      <c r="C143" s="45"/>
      <c r="D143" s="45"/>
      <c r="E143" s="37">
        <v>5</v>
      </c>
      <c r="F143" s="38">
        <v>26032805702</v>
      </c>
      <c r="G143" s="31" t="s">
        <v>202</v>
      </c>
      <c r="H143" s="32">
        <v>85.62</v>
      </c>
      <c r="I143" s="33">
        <v>81.7</v>
      </c>
      <c r="J143" s="34">
        <f t="shared" si="14"/>
        <v>83.66</v>
      </c>
      <c r="K143" s="35">
        <f t="shared" si="16"/>
        <v>9</v>
      </c>
      <c r="L143" s="35" t="str">
        <f t="shared" si="15"/>
        <v>否</v>
      </c>
      <c r="M143" s="36"/>
    </row>
    <row r="144" spans="1:13">
      <c r="A144" s="25">
        <v>142</v>
      </c>
      <c r="B144" s="44"/>
      <c r="C144" s="45"/>
      <c r="D144" s="45"/>
      <c r="E144" s="37">
        <v>5</v>
      </c>
      <c r="F144" s="38">
        <v>26032801418</v>
      </c>
      <c r="G144" s="31" t="s">
        <v>203</v>
      </c>
      <c r="H144" s="32">
        <v>85.04</v>
      </c>
      <c r="I144" s="33">
        <v>84.1</v>
      </c>
      <c r="J144" s="34">
        <f t="shared" si="14"/>
        <v>84.57</v>
      </c>
      <c r="K144" s="35">
        <f t="shared" si="16"/>
        <v>8</v>
      </c>
      <c r="L144" s="35" t="str">
        <f t="shared" si="15"/>
        <v>否</v>
      </c>
      <c r="M144" s="36"/>
    </row>
    <row r="145" spans="1:13">
      <c r="A145" s="25">
        <v>143</v>
      </c>
      <c r="B145" s="44"/>
      <c r="C145" s="45"/>
      <c r="D145" s="45"/>
      <c r="E145" s="37">
        <v>5</v>
      </c>
      <c r="F145" s="38">
        <v>26032804508</v>
      </c>
      <c r="G145" s="31" t="s">
        <v>204</v>
      </c>
      <c r="H145" s="32">
        <v>84.46</v>
      </c>
      <c r="I145" s="33"/>
      <c r="J145" s="34"/>
      <c r="K145" s="35"/>
      <c r="L145" s="35" t="s">
        <v>40</v>
      </c>
      <c r="M145" s="40" t="s">
        <v>48</v>
      </c>
    </row>
    <row r="146" spans="1:13">
      <c r="A146" s="25">
        <v>144</v>
      </c>
      <c r="B146" s="44"/>
      <c r="C146" s="45"/>
      <c r="D146" s="45"/>
      <c r="E146" s="37">
        <v>5</v>
      </c>
      <c r="F146" s="38">
        <v>26032813214</v>
      </c>
      <c r="G146" s="31" t="s">
        <v>205</v>
      </c>
      <c r="H146" s="32">
        <v>84.46</v>
      </c>
      <c r="I146" s="33">
        <v>82.4</v>
      </c>
      <c r="J146" s="34">
        <f t="shared" si="14"/>
        <v>83.43</v>
      </c>
      <c r="K146" s="35">
        <f t="shared" si="16"/>
        <v>10</v>
      </c>
      <c r="L146" s="35" t="str">
        <f t="shared" si="15"/>
        <v>否</v>
      </c>
      <c r="M146" s="36"/>
    </row>
    <row r="147" spans="1:13">
      <c r="A147" s="25">
        <v>145</v>
      </c>
      <c r="B147" s="44"/>
      <c r="C147" s="45"/>
      <c r="D147" s="45"/>
      <c r="E147" s="37">
        <v>5</v>
      </c>
      <c r="F147" s="48">
        <v>26032807808</v>
      </c>
      <c r="G147" s="31" t="s">
        <v>206</v>
      </c>
      <c r="H147" s="32">
        <v>84.38</v>
      </c>
      <c r="I147" s="33"/>
      <c r="J147" s="34"/>
      <c r="K147" s="35"/>
      <c r="L147" s="35" t="s">
        <v>40</v>
      </c>
      <c r="M147" s="40" t="s">
        <v>48</v>
      </c>
    </row>
    <row r="148" spans="1:13">
      <c r="A148" s="25">
        <v>146</v>
      </c>
      <c r="B148" s="44"/>
      <c r="C148" s="45"/>
      <c r="D148" s="45"/>
      <c r="E148" s="37">
        <v>5</v>
      </c>
      <c r="F148" s="48">
        <v>26032809426</v>
      </c>
      <c r="G148" s="31" t="s">
        <v>207</v>
      </c>
      <c r="H148" s="32">
        <v>84.38</v>
      </c>
      <c r="I148" s="33">
        <v>85.7</v>
      </c>
      <c r="J148" s="34">
        <f t="shared" si="14"/>
        <v>85.04</v>
      </c>
      <c r="K148" s="35">
        <f t="shared" si="16"/>
        <v>7</v>
      </c>
      <c r="L148" s="35" t="str">
        <f t="shared" si="15"/>
        <v>否</v>
      </c>
      <c r="M148" s="36"/>
    </row>
    <row r="149" spans="1:13">
      <c r="A149" s="25">
        <v>147</v>
      </c>
      <c r="B149" s="41" t="s">
        <v>208</v>
      </c>
      <c r="C149" s="42" t="s">
        <v>209</v>
      </c>
      <c r="D149" s="43">
        <v>4</v>
      </c>
      <c r="E149" s="37">
        <v>4</v>
      </c>
      <c r="F149" s="38">
        <v>26032806311</v>
      </c>
      <c r="G149" s="31" t="s">
        <v>210</v>
      </c>
      <c r="H149" s="32">
        <v>92.48</v>
      </c>
      <c r="I149" s="33"/>
      <c r="J149" s="34"/>
      <c r="K149" s="35"/>
      <c r="L149" s="35" t="s">
        <v>40</v>
      </c>
      <c r="M149" s="40" t="s">
        <v>48</v>
      </c>
    </row>
    <row r="150" spans="1:13">
      <c r="A150" s="25">
        <v>148</v>
      </c>
      <c r="B150" s="44"/>
      <c r="C150" s="45"/>
      <c r="D150" s="45"/>
      <c r="E150" s="37">
        <v>4</v>
      </c>
      <c r="F150" s="38">
        <v>26032809529</v>
      </c>
      <c r="G150" s="31" t="s">
        <v>211</v>
      </c>
      <c r="H150" s="32">
        <v>86.94</v>
      </c>
      <c r="I150" s="33">
        <v>88</v>
      </c>
      <c r="J150" s="34">
        <f t="shared" si="14"/>
        <v>87.47</v>
      </c>
      <c r="K150" s="35">
        <f t="shared" ref="K150:K160" si="17">RANK(J150,$J$149:$J$160,0)</f>
        <v>3</v>
      </c>
      <c r="L150" s="35" t="str">
        <f t="shared" si="15"/>
        <v>是</v>
      </c>
      <c r="M150" s="36"/>
    </row>
    <row r="151" spans="1:13">
      <c r="A151" s="25">
        <v>149</v>
      </c>
      <c r="B151" s="44"/>
      <c r="C151" s="45"/>
      <c r="D151" s="45"/>
      <c r="E151" s="37">
        <v>4</v>
      </c>
      <c r="F151" s="38">
        <v>26032809924</v>
      </c>
      <c r="G151" s="31" t="s">
        <v>212</v>
      </c>
      <c r="H151" s="32">
        <v>86.94</v>
      </c>
      <c r="I151" s="33">
        <v>92.1</v>
      </c>
      <c r="J151" s="34">
        <f t="shared" si="14"/>
        <v>89.52</v>
      </c>
      <c r="K151" s="35">
        <f t="shared" si="17"/>
        <v>1</v>
      </c>
      <c r="L151" s="35" t="str">
        <f t="shared" si="15"/>
        <v>是</v>
      </c>
      <c r="M151" s="36"/>
    </row>
    <row r="152" spans="1:13">
      <c r="A152" s="25">
        <v>150</v>
      </c>
      <c r="B152" s="44"/>
      <c r="C152" s="45"/>
      <c r="D152" s="45"/>
      <c r="E152" s="37">
        <v>4</v>
      </c>
      <c r="F152" s="38">
        <v>26032803733</v>
      </c>
      <c r="G152" s="31" t="s">
        <v>213</v>
      </c>
      <c r="H152" s="32">
        <v>86.28</v>
      </c>
      <c r="I152" s="33"/>
      <c r="J152" s="34"/>
      <c r="K152" s="35"/>
      <c r="L152" s="35" t="s">
        <v>40</v>
      </c>
      <c r="M152" s="40" t="s">
        <v>48</v>
      </c>
    </row>
    <row r="153" spans="1:13">
      <c r="A153" s="25">
        <v>151</v>
      </c>
      <c r="B153" s="44"/>
      <c r="C153" s="45"/>
      <c r="D153" s="45"/>
      <c r="E153" s="37">
        <v>4</v>
      </c>
      <c r="F153" s="38">
        <v>26032805126</v>
      </c>
      <c r="G153" s="31" t="s">
        <v>214</v>
      </c>
      <c r="H153" s="32">
        <v>86.2</v>
      </c>
      <c r="I153" s="33">
        <v>86.9</v>
      </c>
      <c r="J153" s="34">
        <f t="shared" si="14"/>
        <v>86.55</v>
      </c>
      <c r="K153" s="35">
        <f t="shared" si="17"/>
        <v>4</v>
      </c>
      <c r="L153" s="35" t="str">
        <f t="shared" si="15"/>
        <v>是</v>
      </c>
      <c r="M153" s="36"/>
    </row>
    <row r="154" spans="1:13">
      <c r="A154" s="25">
        <v>152</v>
      </c>
      <c r="B154" s="44"/>
      <c r="C154" s="45"/>
      <c r="D154" s="45"/>
      <c r="E154" s="37">
        <v>4</v>
      </c>
      <c r="F154" s="38">
        <v>26032808621</v>
      </c>
      <c r="G154" s="31" t="s">
        <v>215</v>
      </c>
      <c r="H154" s="32">
        <v>85.7</v>
      </c>
      <c r="I154" s="33">
        <v>89.7</v>
      </c>
      <c r="J154" s="34">
        <f t="shared" si="14"/>
        <v>87.7</v>
      </c>
      <c r="K154" s="35">
        <f t="shared" si="17"/>
        <v>2</v>
      </c>
      <c r="L154" s="35" t="str">
        <f t="shared" si="15"/>
        <v>是</v>
      </c>
      <c r="M154" s="36"/>
    </row>
    <row r="155" spans="1:13">
      <c r="A155" s="25">
        <v>153</v>
      </c>
      <c r="B155" s="44"/>
      <c r="C155" s="45"/>
      <c r="D155" s="45"/>
      <c r="E155" s="37">
        <v>4</v>
      </c>
      <c r="F155" s="38">
        <v>26032800302</v>
      </c>
      <c r="G155" s="31" t="s">
        <v>216</v>
      </c>
      <c r="H155" s="32">
        <v>82.48</v>
      </c>
      <c r="I155" s="33">
        <v>87.7</v>
      </c>
      <c r="J155" s="34">
        <f t="shared" si="14"/>
        <v>85.09</v>
      </c>
      <c r="K155" s="35">
        <f t="shared" si="17"/>
        <v>5</v>
      </c>
      <c r="L155" s="35" t="str">
        <f t="shared" si="15"/>
        <v>否</v>
      </c>
      <c r="M155" s="36"/>
    </row>
    <row r="156" spans="1:13">
      <c r="A156" s="25">
        <v>154</v>
      </c>
      <c r="B156" s="44"/>
      <c r="C156" s="45"/>
      <c r="D156" s="45"/>
      <c r="E156" s="37">
        <v>4</v>
      </c>
      <c r="F156" s="48">
        <v>26032812703</v>
      </c>
      <c r="G156" s="31" t="s">
        <v>217</v>
      </c>
      <c r="H156" s="32">
        <v>78.76</v>
      </c>
      <c r="I156" s="33">
        <v>88.1</v>
      </c>
      <c r="J156" s="34">
        <f t="shared" si="14"/>
        <v>83.43</v>
      </c>
      <c r="K156" s="35">
        <f t="shared" si="17"/>
        <v>7</v>
      </c>
      <c r="L156" s="35" t="str">
        <f t="shared" si="15"/>
        <v>否</v>
      </c>
      <c r="M156" s="36"/>
    </row>
    <row r="157" spans="1:13">
      <c r="A157" s="25">
        <v>155</v>
      </c>
      <c r="B157" s="44"/>
      <c r="C157" s="45"/>
      <c r="D157" s="45"/>
      <c r="E157" s="37">
        <v>4</v>
      </c>
      <c r="F157" s="48">
        <v>26032811534</v>
      </c>
      <c r="G157" s="31" t="s">
        <v>218</v>
      </c>
      <c r="H157" s="32">
        <v>78.18</v>
      </c>
      <c r="I157" s="33"/>
      <c r="J157" s="34"/>
      <c r="K157" s="35"/>
      <c r="L157" s="35" t="s">
        <v>40</v>
      </c>
      <c r="M157" s="40" t="s">
        <v>48</v>
      </c>
    </row>
    <row r="158" spans="1:13">
      <c r="A158" s="25">
        <v>156</v>
      </c>
      <c r="B158" s="44"/>
      <c r="C158" s="45"/>
      <c r="D158" s="45"/>
      <c r="E158" s="37">
        <v>4</v>
      </c>
      <c r="F158" s="48">
        <v>26032811816</v>
      </c>
      <c r="G158" s="31" t="s">
        <v>219</v>
      </c>
      <c r="H158" s="32">
        <v>78.18</v>
      </c>
      <c r="I158" s="33">
        <v>89.4</v>
      </c>
      <c r="J158" s="34">
        <f t="shared" si="14"/>
        <v>83.79</v>
      </c>
      <c r="K158" s="35">
        <f t="shared" si="17"/>
        <v>6</v>
      </c>
      <c r="L158" s="35" t="str">
        <f t="shared" si="15"/>
        <v>否</v>
      </c>
      <c r="M158" s="36"/>
    </row>
    <row r="159" spans="1:13">
      <c r="A159" s="25">
        <v>157</v>
      </c>
      <c r="B159" s="44"/>
      <c r="C159" s="45"/>
      <c r="D159" s="45"/>
      <c r="E159" s="37">
        <v>4</v>
      </c>
      <c r="F159" s="48">
        <v>26032810629</v>
      </c>
      <c r="G159" s="31" t="s">
        <v>220</v>
      </c>
      <c r="H159" s="32">
        <v>77.52</v>
      </c>
      <c r="I159" s="33"/>
      <c r="J159" s="34"/>
      <c r="K159" s="35"/>
      <c r="L159" s="35" t="s">
        <v>40</v>
      </c>
      <c r="M159" s="40" t="s">
        <v>48</v>
      </c>
    </row>
    <row r="160" spans="1:13">
      <c r="A160" s="25">
        <v>158</v>
      </c>
      <c r="B160" s="46"/>
      <c r="C160" s="47"/>
      <c r="D160" s="47"/>
      <c r="E160" s="37">
        <v>4</v>
      </c>
      <c r="F160" s="48">
        <v>26032813431</v>
      </c>
      <c r="G160" s="31" t="s">
        <v>221</v>
      </c>
      <c r="H160" s="32">
        <v>76.78</v>
      </c>
      <c r="I160" s="33">
        <v>87.8</v>
      </c>
      <c r="J160" s="34">
        <f t="shared" si="14"/>
        <v>82.29</v>
      </c>
      <c r="K160" s="35">
        <f t="shared" si="17"/>
        <v>8</v>
      </c>
      <c r="L160" s="35" t="str">
        <f t="shared" si="15"/>
        <v>否</v>
      </c>
      <c r="M160" s="36"/>
    </row>
    <row r="161" spans="1:13">
      <c r="A161" s="25">
        <v>159</v>
      </c>
      <c r="B161" s="44" t="s">
        <v>222</v>
      </c>
      <c r="C161" s="45" t="s">
        <v>223</v>
      </c>
      <c r="D161" s="49">
        <v>4</v>
      </c>
      <c r="E161" s="37">
        <v>4</v>
      </c>
      <c r="F161" s="38">
        <v>26032809112</v>
      </c>
      <c r="G161" s="31" t="s">
        <v>224</v>
      </c>
      <c r="H161" s="32">
        <v>91.24</v>
      </c>
      <c r="I161" s="33">
        <v>86.4</v>
      </c>
      <c r="J161" s="34">
        <f t="shared" si="14"/>
        <v>88.82</v>
      </c>
      <c r="K161" s="35">
        <f>RANK(J161,$J$161:$J$172,0)</f>
        <v>3</v>
      </c>
      <c r="L161" s="35" t="str">
        <f t="shared" si="15"/>
        <v>是</v>
      </c>
      <c r="M161" s="36"/>
    </row>
    <row r="162" spans="1:13">
      <c r="A162" s="25">
        <v>160</v>
      </c>
      <c r="B162" s="44"/>
      <c r="C162" s="45"/>
      <c r="D162" s="45"/>
      <c r="E162" s="37">
        <v>4</v>
      </c>
      <c r="F162" s="38">
        <v>26032803701</v>
      </c>
      <c r="G162" s="31" t="s">
        <v>225</v>
      </c>
      <c r="H162" s="32">
        <v>90.66</v>
      </c>
      <c r="I162" s="33">
        <v>87.3</v>
      </c>
      <c r="J162" s="34">
        <f t="shared" si="14"/>
        <v>88.98</v>
      </c>
      <c r="K162" s="35">
        <f t="shared" ref="K162:K172" si="18">RANK(J162,$J$161:$J$172,0)</f>
        <v>1</v>
      </c>
      <c r="L162" s="35" t="str">
        <f t="shared" si="15"/>
        <v>是</v>
      </c>
      <c r="M162" s="36"/>
    </row>
    <row r="163" spans="1:13">
      <c r="A163" s="25">
        <v>161</v>
      </c>
      <c r="B163" s="44"/>
      <c r="C163" s="45"/>
      <c r="D163" s="45"/>
      <c r="E163" s="37">
        <v>4</v>
      </c>
      <c r="F163" s="38">
        <v>26032814431</v>
      </c>
      <c r="G163" s="31" t="s">
        <v>226</v>
      </c>
      <c r="H163" s="32">
        <v>90.58</v>
      </c>
      <c r="I163" s="33"/>
      <c r="J163" s="34"/>
      <c r="K163" s="35"/>
      <c r="L163" s="35" t="s">
        <v>40</v>
      </c>
      <c r="M163" s="40" t="s">
        <v>48</v>
      </c>
    </row>
    <row r="164" spans="1:13">
      <c r="A164" s="25">
        <v>162</v>
      </c>
      <c r="B164" s="44"/>
      <c r="C164" s="45"/>
      <c r="D164" s="45"/>
      <c r="E164" s="37">
        <v>4</v>
      </c>
      <c r="F164" s="38">
        <v>26032802125</v>
      </c>
      <c r="G164" s="31" t="s">
        <v>227</v>
      </c>
      <c r="H164" s="32">
        <v>90.08</v>
      </c>
      <c r="I164" s="33">
        <v>87.3</v>
      </c>
      <c r="J164" s="34">
        <f t="shared" si="14"/>
        <v>88.69</v>
      </c>
      <c r="K164" s="35">
        <f t="shared" si="18"/>
        <v>5</v>
      </c>
      <c r="L164" s="35" t="str">
        <f t="shared" si="15"/>
        <v>否</v>
      </c>
      <c r="M164" s="36"/>
    </row>
    <row r="165" spans="1:13">
      <c r="A165" s="25">
        <v>163</v>
      </c>
      <c r="B165" s="44"/>
      <c r="C165" s="45"/>
      <c r="D165" s="45"/>
      <c r="E165" s="37">
        <v>4</v>
      </c>
      <c r="F165" s="38">
        <v>26032808713</v>
      </c>
      <c r="G165" s="31" t="s">
        <v>228</v>
      </c>
      <c r="H165" s="32">
        <v>88.76</v>
      </c>
      <c r="I165" s="33">
        <v>86</v>
      </c>
      <c r="J165" s="34">
        <f t="shared" si="14"/>
        <v>87.38</v>
      </c>
      <c r="K165" s="35">
        <f t="shared" si="18"/>
        <v>9</v>
      </c>
      <c r="L165" s="35" t="str">
        <f t="shared" si="15"/>
        <v>否</v>
      </c>
      <c r="M165" s="36"/>
    </row>
    <row r="166" spans="1:13">
      <c r="A166" s="25">
        <v>164</v>
      </c>
      <c r="B166" s="44"/>
      <c r="C166" s="45"/>
      <c r="D166" s="45"/>
      <c r="E166" s="37">
        <v>4</v>
      </c>
      <c r="F166" s="38">
        <v>26032815716</v>
      </c>
      <c r="G166" s="31" t="s">
        <v>229</v>
      </c>
      <c r="H166" s="32">
        <v>88.76</v>
      </c>
      <c r="I166" s="33">
        <v>86.4</v>
      </c>
      <c r="J166" s="34">
        <f t="shared" si="14"/>
        <v>87.58</v>
      </c>
      <c r="K166" s="35">
        <f t="shared" si="18"/>
        <v>8</v>
      </c>
      <c r="L166" s="35" t="str">
        <f t="shared" si="15"/>
        <v>否</v>
      </c>
      <c r="M166" s="36"/>
    </row>
    <row r="167" spans="1:13">
      <c r="A167" s="25">
        <v>165</v>
      </c>
      <c r="B167" s="44"/>
      <c r="C167" s="45"/>
      <c r="D167" s="45"/>
      <c r="E167" s="37">
        <v>4</v>
      </c>
      <c r="F167" s="38">
        <v>26032816620</v>
      </c>
      <c r="G167" s="31" t="s">
        <v>230</v>
      </c>
      <c r="H167" s="32">
        <v>88.76</v>
      </c>
      <c r="I167" s="33">
        <v>87.7</v>
      </c>
      <c r="J167" s="34">
        <f t="shared" si="14"/>
        <v>88.23</v>
      </c>
      <c r="K167" s="35">
        <f t="shared" si="18"/>
        <v>7</v>
      </c>
      <c r="L167" s="35" t="str">
        <f t="shared" si="15"/>
        <v>否</v>
      </c>
      <c r="M167" s="36"/>
    </row>
    <row r="168" spans="1:13">
      <c r="A168" s="25">
        <v>166</v>
      </c>
      <c r="B168" s="44"/>
      <c r="C168" s="45"/>
      <c r="D168" s="45"/>
      <c r="E168" s="37">
        <v>4</v>
      </c>
      <c r="F168" s="38">
        <v>26032801929</v>
      </c>
      <c r="G168" s="31" t="s">
        <v>231</v>
      </c>
      <c r="H168" s="32">
        <v>88.18</v>
      </c>
      <c r="I168" s="33">
        <v>89.3</v>
      </c>
      <c r="J168" s="34">
        <f t="shared" si="14"/>
        <v>88.74</v>
      </c>
      <c r="K168" s="35">
        <f t="shared" si="18"/>
        <v>4</v>
      </c>
      <c r="L168" s="35" t="str">
        <f t="shared" si="15"/>
        <v>是</v>
      </c>
      <c r="M168" s="36"/>
    </row>
    <row r="169" spans="1:13">
      <c r="A169" s="25">
        <v>167</v>
      </c>
      <c r="B169" s="44"/>
      <c r="C169" s="45"/>
      <c r="D169" s="45"/>
      <c r="E169" s="37">
        <v>4</v>
      </c>
      <c r="F169" s="38">
        <v>26032805912</v>
      </c>
      <c r="G169" s="31" t="s">
        <v>232</v>
      </c>
      <c r="H169" s="32">
        <v>88.18</v>
      </c>
      <c r="I169" s="33">
        <v>88.5</v>
      </c>
      <c r="J169" s="34">
        <f t="shared" si="14"/>
        <v>88.34</v>
      </c>
      <c r="K169" s="35">
        <f t="shared" si="18"/>
        <v>6</v>
      </c>
      <c r="L169" s="35" t="str">
        <f t="shared" si="15"/>
        <v>否</v>
      </c>
      <c r="M169" s="36"/>
    </row>
    <row r="170" spans="1:13">
      <c r="A170" s="25">
        <v>168</v>
      </c>
      <c r="B170" s="44"/>
      <c r="C170" s="45"/>
      <c r="D170" s="45"/>
      <c r="E170" s="37">
        <v>4</v>
      </c>
      <c r="F170" s="38">
        <v>26032808805</v>
      </c>
      <c r="G170" s="31" t="s">
        <v>233</v>
      </c>
      <c r="H170" s="32">
        <v>88.1</v>
      </c>
      <c r="I170" s="33">
        <v>89.6</v>
      </c>
      <c r="J170" s="34">
        <f t="shared" si="14"/>
        <v>88.85</v>
      </c>
      <c r="K170" s="35">
        <f t="shared" si="18"/>
        <v>2</v>
      </c>
      <c r="L170" s="35" t="str">
        <f t="shared" si="15"/>
        <v>是</v>
      </c>
      <c r="M170" s="36"/>
    </row>
    <row r="171" spans="1:13">
      <c r="A171" s="25">
        <v>169</v>
      </c>
      <c r="B171" s="44"/>
      <c r="C171" s="45"/>
      <c r="D171" s="45"/>
      <c r="E171" s="37">
        <v>4</v>
      </c>
      <c r="F171" s="38">
        <v>26032813116</v>
      </c>
      <c r="G171" s="31" t="s">
        <v>234</v>
      </c>
      <c r="H171" s="32">
        <v>88.1</v>
      </c>
      <c r="I171" s="33">
        <v>79.2</v>
      </c>
      <c r="J171" s="34">
        <f t="shared" si="14"/>
        <v>83.65</v>
      </c>
      <c r="K171" s="35">
        <f t="shared" si="18"/>
        <v>11</v>
      </c>
      <c r="L171" s="35" t="str">
        <f t="shared" si="15"/>
        <v>否</v>
      </c>
      <c r="M171" s="36"/>
    </row>
    <row r="172" spans="1:13">
      <c r="A172" s="25">
        <v>170</v>
      </c>
      <c r="B172" s="44"/>
      <c r="C172" s="45"/>
      <c r="D172" s="45"/>
      <c r="E172" s="37">
        <v>4</v>
      </c>
      <c r="F172" s="48">
        <v>26032806930</v>
      </c>
      <c r="G172" s="31" t="s">
        <v>235</v>
      </c>
      <c r="H172" s="32">
        <v>87.52</v>
      </c>
      <c r="I172" s="33">
        <v>86.1</v>
      </c>
      <c r="J172" s="34">
        <f t="shared" si="14"/>
        <v>86.81</v>
      </c>
      <c r="K172" s="35">
        <f t="shared" si="18"/>
        <v>10</v>
      </c>
      <c r="L172" s="35" t="str">
        <f t="shared" si="15"/>
        <v>否</v>
      </c>
      <c r="M172" s="36"/>
    </row>
    <row r="173" spans="1:13">
      <c r="A173" s="25">
        <v>171</v>
      </c>
      <c r="B173" s="41" t="s">
        <v>236</v>
      </c>
      <c r="C173" s="42" t="s">
        <v>237</v>
      </c>
      <c r="D173" s="43">
        <v>2</v>
      </c>
      <c r="E173" s="37">
        <v>2</v>
      </c>
      <c r="F173" s="38">
        <v>26032811828</v>
      </c>
      <c r="G173" s="31" t="s">
        <v>238</v>
      </c>
      <c r="H173" s="32">
        <v>96.28</v>
      </c>
      <c r="I173" s="33"/>
      <c r="J173" s="34"/>
      <c r="K173" s="35"/>
      <c r="L173" s="35" t="s">
        <v>40</v>
      </c>
      <c r="M173" s="40" t="s">
        <v>48</v>
      </c>
    </row>
    <row r="174" spans="1:13">
      <c r="A174" s="25">
        <v>172</v>
      </c>
      <c r="B174" s="44"/>
      <c r="C174" s="45"/>
      <c r="D174" s="45"/>
      <c r="E174" s="37">
        <v>2</v>
      </c>
      <c r="F174" s="38">
        <v>26032803506</v>
      </c>
      <c r="G174" s="31" t="s">
        <v>239</v>
      </c>
      <c r="H174" s="32">
        <v>91.9</v>
      </c>
      <c r="I174" s="33">
        <v>89.9</v>
      </c>
      <c r="J174" s="34">
        <f t="shared" si="14"/>
        <v>90.9</v>
      </c>
      <c r="K174" s="35">
        <f t="shared" ref="K173:K178" si="19">RANK(J174,$J$173:$J$178,0)</f>
        <v>1</v>
      </c>
      <c r="L174" s="35" t="str">
        <f t="shared" si="15"/>
        <v>是</v>
      </c>
      <c r="M174" s="36"/>
    </row>
    <row r="175" spans="1:13">
      <c r="A175" s="25">
        <v>173</v>
      </c>
      <c r="B175" s="44"/>
      <c r="C175" s="45"/>
      <c r="D175" s="45"/>
      <c r="E175" s="37">
        <v>2</v>
      </c>
      <c r="F175" s="38">
        <v>26032808228</v>
      </c>
      <c r="G175" s="31" t="s">
        <v>240</v>
      </c>
      <c r="H175" s="32">
        <v>89.42</v>
      </c>
      <c r="I175" s="33"/>
      <c r="J175" s="34"/>
      <c r="K175" s="35"/>
      <c r="L175" s="35" t="s">
        <v>40</v>
      </c>
      <c r="M175" s="40" t="s">
        <v>48</v>
      </c>
    </row>
    <row r="176" spans="1:13">
      <c r="A176" s="25">
        <v>174</v>
      </c>
      <c r="B176" s="44"/>
      <c r="C176" s="45"/>
      <c r="D176" s="45"/>
      <c r="E176" s="37">
        <v>2</v>
      </c>
      <c r="F176" s="38">
        <v>26032815213</v>
      </c>
      <c r="G176" s="31" t="s">
        <v>241</v>
      </c>
      <c r="H176" s="32">
        <v>87.52</v>
      </c>
      <c r="I176" s="33">
        <v>91.3</v>
      </c>
      <c r="J176" s="34">
        <f t="shared" si="14"/>
        <v>89.41</v>
      </c>
      <c r="K176" s="35">
        <f t="shared" si="19"/>
        <v>2</v>
      </c>
      <c r="L176" s="35" t="str">
        <f t="shared" si="15"/>
        <v>是</v>
      </c>
      <c r="M176" s="36"/>
    </row>
    <row r="177" spans="1:13">
      <c r="A177" s="25">
        <v>175</v>
      </c>
      <c r="B177" s="44"/>
      <c r="C177" s="45"/>
      <c r="D177" s="45"/>
      <c r="E177" s="37">
        <v>2</v>
      </c>
      <c r="F177" s="38">
        <v>26032811102</v>
      </c>
      <c r="G177" s="31" t="s">
        <v>242</v>
      </c>
      <c r="H177" s="32">
        <v>87.44</v>
      </c>
      <c r="I177" s="33">
        <v>89</v>
      </c>
      <c r="J177" s="34">
        <f t="shared" si="14"/>
        <v>88.22</v>
      </c>
      <c r="K177" s="35">
        <f t="shared" si="19"/>
        <v>4</v>
      </c>
      <c r="L177" s="35" t="str">
        <f t="shared" si="15"/>
        <v>否</v>
      </c>
      <c r="M177" s="36"/>
    </row>
    <row r="178" spans="1:13">
      <c r="A178" s="25">
        <v>176</v>
      </c>
      <c r="B178" s="46"/>
      <c r="C178" s="47"/>
      <c r="D178" s="47"/>
      <c r="E178" s="37">
        <v>2</v>
      </c>
      <c r="F178" s="48">
        <v>26032815102</v>
      </c>
      <c r="G178" s="31" t="s">
        <v>243</v>
      </c>
      <c r="H178" s="32">
        <v>86.94</v>
      </c>
      <c r="I178" s="33">
        <v>89.7</v>
      </c>
      <c r="J178" s="34">
        <f t="shared" si="14"/>
        <v>88.32</v>
      </c>
      <c r="K178" s="35">
        <f t="shared" si="19"/>
        <v>3</v>
      </c>
      <c r="L178" s="35" t="str">
        <f t="shared" si="15"/>
        <v>否</v>
      </c>
      <c r="M178" s="36"/>
    </row>
    <row r="179" spans="1:13">
      <c r="A179" s="25">
        <v>177</v>
      </c>
      <c r="B179" s="41" t="s">
        <v>244</v>
      </c>
      <c r="C179" s="42" t="s">
        <v>245</v>
      </c>
      <c r="D179" s="43">
        <v>2</v>
      </c>
      <c r="E179" s="37">
        <v>2</v>
      </c>
      <c r="F179" s="38">
        <v>26032816521</v>
      </c>
      <c r="G179" s="31" t="s">
        <v>246</v>
      </c>
      <c r="H179" s="32">
        <v>92.56</v>
      </c>
      <c r="I179" s="33">
        <v>89.4</v>
      </c>
      <c r="J179" s="34">
        <f t="shared" si="14"/>
        <v>90.98</v>
      </c>
      <c r="K179" s="35">
        <f t="shared" ref="K179:K184" si="20">RANK(J179,$J$179:$J$184,0)</f>
        <v>2</v>
      </c>
      <c r="L179" s="35" t="str">
        <f t="shared" si="15"/>
        <v>是</v>
      </c>
      <c r="M179" s="36"/>
    </row>
    <row r="180" spans="1:13">
      <c r="A180" s="25">
        <v>178</v>
      </c>
      <c r="B180" s="44"/>
      <c r="C180" s="45"/>
      <c r="D180" s="45"/>
      <c r="E180" s="37">
        <v>2</v>
      </c>
      <c r="F180" s="38">
        <v>26032802006</v>
      </c>
      <c r="G180" s="31" t="s">
        <v>247</v>
      </c>
      <c r="H180" s="32">
        <v>91.32</v>
      </c>
      <c r="I180" s="33">
        <v>91.9</v>
      </c>
      <c r="J180" s="34">
        <f t="shared" si="14"/>
        <v>91.61</v>
      </c>
      <c r="K180" s="35">
        <f t="shared" si="20"/>
        <v>1</v>
      </c>
      <c r="L180" s="35" t="str">
        <f t="shared" si="15"/>
        <v>是</v>
      </c>
      <c r="M180" s="36"/>
    </row>
    <row r="181" spans="1:13">
      <c r="A181" s="25">
        <v>179</v>
      </c>
      <c r="B181" s="44"/>
      <c r="C181" s="45"/>
      <c r="D181" s="45"/>
      <c r="E181" s="37">
        <v>2</v>
      </c>
      <c r="F181" s="38">
        <v>26032803904</v>
      </c>
      <c r="G181" s="31" t="s">
        <v>248</v>
      </c>
      <c r="H181" s="32">
        <v>90.58</v>
      </c>
      <c r="I181" s="33">
        <v>84.4</v>
      </c>
      <c r="J181" s="34">
        <f t="shared" si="14"/>
        <v>87.49</v>
      </c>
      <c r="K181" s="35">
        <f t="shared" si="20"/>
        <v>4</v>
      </c>
      <c r="L181" s="35" t="str">
        <f t="shared" si="15"/>
        <v>否</v>
      </c>
      <c r="M181" s="36"/>
    </row>
    <row r="182" spans="1:13">
      <c r="A182" s="25">
        <v>180</v>
      </c>
      <c r="B182" s="44"/>
      <c r="C182" s="45"/>
      <c r="D182" s="45"/>
      <c r="E182" s="37">
        <v>2</v>
      </c>
      <c r="F182" s="38">
        <v>26032803511</v>
      </c>
      <c r="G182" s="31" t="s">
        <v>249</v>
      </c>
      <c r="H182" s="32">
        <v>90.08</v>
      </c>
      <c r="I182" s="33">
        <v>89.7</v>
      </c>
      <c r="J182" s="34">
        <f t="shared" si="14"/>
        <v>89.89</v>
      </c>
      <c r="K182" s="35">
        <f t="shared" si="20"/>
        <v>3</v>
      </c>
      <c r="L182" s="35" t="str">
        <f t="shared" si="15"/>
        <v>否</v>
      </c>
      <c r="M182" s="36"/>
    </row>
    <row r="183" spans="1:13">
      <c r="A183" s="25">
        <v>181</v>
      </c>
      <c r="B183" s="44"/>
      <c r="C183" s="45"/>
      <c r="D183" s="45"/>
      <c r="E183" s="37">
        <v>2</v>
      </c>
      <c r="F183" s="38">
        <v>26032814433</v>
      </c>
      <c r="G183" s="31" t="s">
        <v>250</v>
      </c>
      <c r="H183" s="32">
        <v>90.08</v>
      </c>
      <c r="I183" s="33"/>
      <c r="J183" s="34"/>
      <c r="K183" s="35"/>
      <c r="L183" s="35" t="s">
        <v>40</v>
      </c>
      <c r="M183" s="40" t="s">
        <v>48</v>
      </c>
    </row>
    <row r="184" spans="1:13">
      <c r="A184" s="25">
        <v>182</v>
      </c>
      <c r="B184" s="44"/>
      <c r="C184" s="45"/>
      <c r="D184" s="45"/>
      <c r="E184" s="37">
        <v>2</v>
      </c>
      <c r="F184" s="38">
        <v>26032808035</v>
      </c>
      <c r="G184" s="31" t="s">
        <v>251</v>
      </c>
      <c r="H184" s="32">
        <v>88.84</v>
      </c>
      <c r="I184" s="33"/>
      <c r="J184" s="34"/>
      <c r="K184" s="35"/>
      <c r="L184" s="35" t="s">
        <v>40</v>
      </c>
      <c r="M184" s="40" t="s">
        <v>48</v>
      </c>
    </row>
    <row r="185" spans="1:13">
      <c r="A185" s="25">
        <v>183</v>
      </c>
      <c r="B185" s="26" t="s">
        <v>252</v>
      </c>
      <c r="C185" s="27" t="s">
        <v>253</v>
      </c>
      <c r="D185" s="28">
        <v>1</v>
      </c>
      <c r="E185" s="37">
        <v>1</v>
      </c>
      <c r="F185" s="38">
        <v>26032816418</v>
      </c>
      <c r="G185" s="31" t="s">
        <v>254</v>
      </c>
      <c r="H185" s="32">
        <v>91.24</v>
      </c>
      <c r="I185" s="33">
        <v>89.6</v>
      </c>
      <c r="J185" s="34">
        <f t="shared" si="14"/>
        <v>90.42</v>
      </c>
      <c r="K185" s="35">
        <f>RANK(J185,$J$185:$J$187,0)</f>
        <v>2</v>
      </c>
      <c r="L185" s="35" t="str">
        <f t="shared" si="15"/>
        <v>否</v>
      </c>
      <c r="M185" s="36"/>
    </row>
    <row r="186" spans="1:13">
      <c r="A186" s="25">
        <v>184</v>
      </c>
      <c r="B186" s="26"/>
      <c r="C186" s="27"/>
      <c r="D186" s="27"/>
      <c r="E186" s="37">
        <v>1</v>
      </c>
      <c r="F186" s="38">
        <v>26032800507</v>
      </c>
      <c r="G186" s="31" t="s">
        <v>255</v>
      </c>
      <c r="H186" s="32">
        <v>90.58</v>
      </c>
      <c r="I186" s="33">
        <v>91.7</v>
      </c>
      <c r="J186" s="34">
        <f t="shared" si="14"/>
        <v>91.14</v>
      </c>
      <c r="K186" s="35">
        <f>RANK(J186,$J$185:$J$187,0)</f>
        <v>1</v>
      </c>
      <c r="L186" s="35" t="str">
        <f t="shared" si="15"/>
        <v>是</v>
      </c>
      <c r="M186" s="36"/>
    </row>
    <row r="187" spans="1:13">
      <c r="A187" s="25">
        <v>185</v>
      </c>
      <c r="B187" s="26"/>
      <c r="C187" s="27"/>
      <c r="D187" s="27"/>
      <c r="E187" s="37">
        <v>1</v>
      </c>
      <c r="F187" s="38">
        <v>26032814418</v>
      </c>
      <c r="G187" s="31" t="s">
        <v>256</v>
      </c>
      <c r="H187" s="32">
        <v>88.18</v>
      </c>
      <c r="I187" s="33">
        <v>88.7</v>
      </c>
      <c r="J187" s="34">
        <f t="shared" si="14"/>
        <v>88.44</v>
      </c>
      <c r="K187" s="35">
        <f>RANK(J187,$J$185:$J$187,0)</f>
        <v>3</v>
      </c>
      <c r="L187" s="35" t="str">
        <f t="shared" si="15"/>
        <v>否</v>
      </c>
      <c r="M187" s="36"/>
    </row>
    <row r="188" spans="1:13">
      <c r="A188" s="25">
        <v>186</v>
      </c>
      <c r="B188" s="26" t="s">
        <v>257</v>
      </c>
      <c r="C188" s="27" t="s">
        <v>258</v>
      </c>
      <c r="D188" s="28">
        <v>1</v>
      </c>
      <c r="E188" s="37">
        <v>1</v>
      </c>
      <c r="F188" s="38">
        <v>26032815112</v>
      </c>
      <c r="G188" s="31" t="s">
        <v>259</v>
      </c>
      <c r="H188" s="32">
        <v>90.66</v>
      </c>
      <c r="I188" s="33">
        <v>82.3</v>
      </c>
      <c r="J188" s="34">
        <f t="shared" si="14"/>
        <v>86.48</v>
      </c>
      <c r="K188" s="35">
        <f>RANK(J188,$J$188:$J$190,0)</f>
        <v>1</v>
      </c>
      <c r="L188" s="35" t="str">
        <f t="shared" si="15"/>
        <v>是</v>
      </c>
      <c r="M188" s="36"/>
    </row>
    <row r="189" spans="1:13">
      <c r="A189" s="25">
        <v>187</v>
      </c>
      <c r="B189" s="26"/>
      <c r="C189" s="27"/>
      <c r="D189" s="27"/>
      <c r="E189" s="37">
        <v>1</v>
      </c>
      <c r="F189" s="38">
        <v>26032805810</v>
      </c>
      <c r="G189" s="31" t="s">
        <v>260</v>
      </c>
      <c r="H189" s="32">
        <v>90.08</v>
      </c>
      <c r="I189" s="33">
        <v>81.6</v>
      </c>
      <c r="J189" s="34">
        <f t="shared" si="14"/>
        <v>85.84</v>
      </c>
      <c r="K189" s="35">
        <f>RANK(J189,$J$188:$J$190,0)</f>
        <v>2</v>
      </c>
      <c r="L189" s="35" t="str">
        <f t="shared" si="15"/>
        <v>否</v>
      </c>
      <c r="M189" s="36"/>
    </row>
    <row r="190" spans="1:13">
      <c r="A190" s="25">
        <v>188</v>
      </c>
      <c r="B190" s="26"/>
      <c r="C190" s="27"/>
      <c r="D190" s="27"/>
      <c r="E190" s="37">
        <v>1</v>
      </c>
      <c r="F190" s="38">
        <v>26032815009</v>
      </c>
      <c r="G190" s="31" t="s">
        <v>261</v>
      </c>
      <c r="H190" s="32">
        <v>86.36</v>
      </c>
      <c r="I190" s="33">
        <v>82</v>
      </c>
      <c r="J190" s="34">
        <f t="shared" si="14"/>
        <v>84.18</v>
      </c>
      <c r="K190" s="35">
        <f>RANK(J190,$J$188:$J$190,0)</f>
        <v>3</v>
      </c>
      <c r="L190" s="35" t="str">
        <f t="shared" si="15"/>
        <v>否</v>
      </c>
      <c r="M190" s="36"/>
    </row>
    <row r="191" spans="1:13">
      <c r="A191" s="25">
        <v>189</v>
      </c>
      <c r="B191" s="26" t="s">
        <v>262</v>
      </c>
      <c r="C191" s="27" t="s">
        <v>263</v>
      </c>
      <c r="D191" s="28">
        <v>2</v>
      </c>
      <c r="E191" s="37">
        <v>2</v>
      </c>
      <c r="F191" s="38">
        <v>26032805128</v>
      </c>
      <c r="G191" s="31" t="s">
        <v>264</v>
      </c>
      <c r="H191" s="32">
        <v>93.14</v>
      </c>
      <c r="I191" s="33"/>
      <c r="J191" s="34"/>
      <c r="K191" s="35"/>
      <c r="L191" s="35" t="s">
        <v>40</v>
      </c>
      <c r="M191" s="40" t="s">
        <v>48</v>
      </c>
    </row>
    <row r="192" spans="1:13">
      <c r="A192" s="25">
        <v>190</v>
      </c>
      <c r="B192" s="26"/>
      <c r="C192" s="27"/>
      <c r="D192" s="27"/>
      <c r="E192" s="37">
        <v>2</v>
      </c>
      <c r="F192" s="38">
        <v>26032810635</v>
      </c>
      <c r="G192" s="31" t="s">
        <v>265</v>
      </c>
      <c r="H192" s="32">
        <v>91.9</v>
      </c>
      <c r="I192" s="33">
        <v>83.5</v>
      </c>
      <c r="J192" s="34">
        <f t="shared" si="14"/>
        <v>87.7</v>
      </c>
      <c r="K192" s="35">
        <f t="shared" ref="K191:K196" si="21">RANK(J192,$J$191:$J$196,0)</f>
        <v>2</v>
      </c>
      <c r="L192" s="35" t="str">
        <f t="shared" si="15"/>
        <v>是</v>
      </c>
      <c r="M192" s="36"/>
    </row>
    <row r="193" spans="1:13">
      <c r="A193" s="25">
        <v>191</v>
      </c>
      <c r="B193" s="26"/>
      <c r="C193" s="27"/>
      <c r="D193" s="27"/>
      <c r="E193" s="37">
        <v>2</v>
      </c>
      <c r="F193" s="38">
        <v>26032815821</v>
      </c>
      <c r="G193" s="31" t="s">
        <v>266</v>
      </c>
      <c r="H193" s="32">
        <v>91.9</v>
      </c>
      <c r="I193" s="33">
        <v>85</v>
      </c>
      <c r="J193" s="34">
        <f t="shared" si="14"/>
        <v>88.45</v>
      </c>
      <c r="K193" s="35">
        <f t="shared" si="21"/>
        <v>1</v>
      </c>
      <c r="L193" s="35" t="str">
        <f t="shared" si="15"/>
        <v>是</v>
      </c>
      <c r="M193" s="36"/>
    </row>
    <row r="194" spans="1:13">
      <c r="A194" s="25">
        <v>192</v>
      </c>
      <c r="B194" s="26"/>
      <c r="C194" s="27"/>
      <c r="D194" s="27"/>
      <c r="E194" s="37">
        <v>2</v>
      </c>
      <c r="F194" s="38">
        <v>26032812223</v>
      </c>
      <c r="G194" s="31" t="s">
        <v>267</v>
      </c>
      <c r="H194" s="32">
        <v>91.24</v>
      </c>
      <c r="I194" s="33">
        <v>83.8</v>
      </c>
      <c r="J194" s="34">
        <f t="shared" si="14"/>
        <v>87.52</v>
      </c>
      <c r="K194" s="35">
        <f t="shared" si="21"/>
        <v>3</v>
      </c>
      <c r="L194" s="35" t="str">
        <f t="shared" si="15"/>
        <v>否</v>
      </c>
      <c r="M194" s="36"/>
    </row>
    <row r="195" spans="1:13">
      <c r="A195" s="25">
        <v>193</v>
      </c>
      <c r="B195" s="26"/>
      <c r="C195" s="27"/>
      <c r="D195" s="27"/>
      <c r="E195" s="37">
        <v>2</v>
      </c>
      <c r="F195" s="38">
        <v>26032808018</v>
      </c>
      <c r="G195" s="31" t="s">
        <v>268</v>
      </c>
      <c r="H195" s="32">
        <v>88.18</v>
      </c>
      <c r="I195" s="33">
        <v>81.1</v>
      </c>
      <c r="J195" s="34">
        <f t="shared" si="14"/>
        <v>84.64</v>
      </c>
      <c r="K195" s="35">
        <f t="shared" si="21"/>
        <v>5</v>
      </c>
      <c r="L195" s="35" t="str">
        <f t="shared" si="15"/>
        <v>否</v>
      </c>
      <c r="M195" s="36"/>
    </row>
    <row r="196" spans="1:13">
      <c r="A196" s="25">
        <v>194</v>
      </c>
      <c r="B196" s="26"/>
      <c r="C196" s="27"/>
      <c r="D196" s="27"/>
      <c r="E196" s="37">
        <v>2</v>
      </c>
      <c r="F196" s="38">
        <v>26032802718</v>
      </c>
      <c r="G196" s="31" t="s">
        <v>269</v>
      </c>
      <c r="H196" s="32">
        <v>87.52</v>
      </c>
      <c r="I196" s="33">
        <v>83.3</v>
      </c>
      <c r="J196" s="34">
        <f t="shared" ref="J196:J259" si="22">H196*0.5+I196*0.5</f>
        <v>85.41</v>
      </c>
      <c r="K196" s="35">
        <f t="shared" si="21"/>
        <v>4</v>
      </c>
      <c r="L196" s="35" t="str">
        <f t="shared" si="15"/>
        <v>否</v>
      </c>
      <c r="M196" s="36"/>
    </row>
    <row r="197" spans="1:13">
      <c r="A197" s="25">
        <v>195</v>
      </c>
      <c r="B197" s="41" t="s">
        <v>270</v>
      </c>
      <c r="C197" s="42" t="s">
        <v>271</v>
      </c>
      <c r="D197" s="43">
        <v>1</v>
      </c>
      <c r="E197" s="37">
        <v>1</v>
      </c>
      <c r="F197" s="38">
        <v>26032808111</v>
      </c>
      <c r="G197" s="31" t="s">
        <v>272</v>
      </c>
      <c r="H197" s="32">
        <v>92.56</v>
      </c>
      <c r="I197" s="33">
        <v>87.5</v>
      </c>
      <c r="J197" s="34">
        <f t="shared" si="22"/>
        <v>90.03</v>
      </c>
      <c r="K197" s="35">
        <f>RANK(J197,$J$197:$J$199,0)</f>
        <v>1</v>
      </c>
      <c r="L197" s="35" t="str">
        <f t="shared" ref="L197:L260" si="23">IF(J197&gt;=60,IF(K197&lt;=E197,"是","否"),"请核准面试成绩")</f>
        <v>是</v>
      </c>
      <c r="M197" s="36"/>
    </row>
    <row r="198" spans="1:13">
      <c r="A198" s="25">
        <v>196</v>
      </c>
      <c r="B198" s="44"/>
      <c r="C198" s="45"/>
      <c r="D198" s="45"/>
      <c r="E198" s="37">
        <v>1</v>
      </c>
      <c r="F198" s="48">
        <v>26032809214</v>
      </c>
      <c r="G198" s="31" t="s">
        <v>273</v>
      </c>
      <c r="H198" s="32">
        <v>85.62</v>
      </c>
      <c r="I198" s="33">
        <v>81.8</v>
      </c>
      <c r="J198" s="34">
        <f t="shared" si="22"/>
        <v>83.71</v>
      </c>
      <c r="K198" s="35">
        <f>RANK(J198,$J$197:$J$199,0)</f>
        <v>2</v>
      </c>
      <c r="L198" s="35" t="str">
        <f t="shared" si="23"/>
        <v>否</v>
      </c>
      <c r="M198" s="36"/>
    </row>
    <row r="199" spans="1:13">
      <c r="A199" s="25">
        <v>197</v>
      </c>
      <c r="B199" s="46"/>
      <c r="C199" s="47"/>
      <c r="D199" s="47"/>
      <c r="E199" s="37">
        <v>1</v>
      </c>
      <c r="F199" s="48">
        <v>26032800410</v>
      </c>
      <c r="G199" s="31" t="s">
        <v>274</v>
      </c>
      <c r="H199" s="32">
        <v>76.94</v>
      </c>
      <c r="I199" s="33">
        <v>83.9</v>
      </c>
      <c r="J199" s="34">
        <f t="shared" si="22"/>
        <v>80.42</v>
      </c>
      <c r="K199" s="35">
        <f>RANK(J199,$J$197:$J$199,0)</f>
        <v>3</v>
      </c>
      <c r="L199" s="35" t="str">
        <f t="shared" si="23"/>
        <v>否</v>
      </c>
      <c r="M199" s="36"/>
    </row>
    <row r="200" spans="1:13">
      <c r="A200" s="25">
        <v>198</v>
      </c>
      <c r="B200" s="26" t="s">
        <v>275</v>
      </c>
      <c r="C200" s="27" t="s">
        <v>276</v>
      </c>
      <c r="D200" s="28">
        <v>1</v>
      </c>
      <c r="E200" s="37">
        <v>1</v>
      </c>
      <c r="F200" s="38">
        <v>26032805001</v>
      </c>
      <c r="G200" s="31" t="s">
        <v>277</v>
      </c>
      <c r="H200" s="32">
        <v>84.38</v>
      </c>
      <c r="I200" s="33">
        <v>93.3</v>
      </c>
      <c r="J200" s="34">
        <f t="shared" si="22"/>
        <v>88.84</v>
      </c>
      <c r="K200" s="35">
        <f>RANK(J200,$J$200:$J$202,0)</f>
        <v>1</v>
      </c>
      <c r="L200" s="35" t="str">
        <f t="shared" si="23"/>
        <v>是</v>
      </c>
      <c r="M200" s="36"/>
    </row>
    <row r="201" spans="1:13">
      <c r="A201" s="25">
        <v>199</v>
      </c>
      <c r="B201" s="26"/>
      <c r="C201" s="27"/>
      <c r="D201" s="27"/>
      <c r="E201" s="37">
        <v>1</v>
      </c>
      <c r="F201" s="38">
        <v>26032813435</v>
      </c>
      <c r="G201" s="31" t="s">
        <v>278</v>
      </c>
      <c r="H201" s="32">
        <v>83.14</v>
      </c>
      <c r="I201" s="33">
        <v>80.6</v>
      </c>
      <c r="J201" s="34">
        <f t="shared" si="22"/>
        <v>81.87</v>
      </c>
      <c r="K201" s="35">
        <f>RANK(J201,$J$200:$J$202,0)</f>
        <v>3</v>
      </c>
      <c r="L201" s="35" t="str">
        <f t="shared" si="23"/>
        <v>否</v>
      </c>
      <c r="M201" s="36"/>
    </row>
    <row r="202" spans="1:13">
      <c r="A202" s="25">
        <v>200</v>
      </c>
      <c r="B202" s="26"/>
      <c r="C202" s="27"/>
      <c r="D202" s="27"/>
      <c r="E202" s="37">
        <v>1</v>
      </c>
      <c r="F202" s="38">
        <v>26032800225</v>
      </c>
      <c r="G202" s="31" t="s">
        <v>279</v>
      </c>
      <c r="H202" s="32">
        <v>80.66</v>
      </c>
      <c r="I202" s="33">
        <v>85</v>
      </c>
      <c r="J202" s="34">
        <f t="shared" si="22"/>
        <v>82.83</v>
      </c>
      <c r="K202" s="35">
        <f>RANK(J202,$J$200:$J$202,0)</f>
        <v>2</v>
      </c>
      <c r="L202" s="35" t="str">
        <f t="shared" si="23"/>
        <v>否</v>
      </c>
      <c r="M202" s="36"/>
    </row>
    <row r="203" spans="1:13">
      <c r="A203" s="25">
        <v>201</v>
      </c>
      <c r="B203" s="41" t="s">
        <v>280</v>
      </c>
      <c r="C203" s="42" t="s">
        <v>281</v>
      </c>
      <c r="D203" s="43">
        <v>1</v>
      </c>
      <c r="E203" s="37">
        <v>1</v>
      </c>
      <c r="F203" s="38">
        <v>26032811403</v>
      </c>
      <c r="G203" s="31" t="s">
        <v>282</v>
      </c>
      <c r="H203" s="32">
        <v>88.76</v>
      </c>
      <c r="I203" s="33">
        <v>84.4</v>
      </c>
      <c r="J203" s="34">
        <f t="shared" si="22"/>
        <v>86.58</v>
      </c>
      <c r="K203" s="35">
        <f>RANK(J203,$J$203:$J$205,0)</f>
        <v>1</v>
      </c>
      <c r="L203" s="35" t="str">
        <f t="shared" si="23"/>
        <v>是</v>
      </c>
      <c r="M203" s="36"/>
    </row>
    <row r="204" spans="1:13">
      <c r="A204" s="25">
        <v>202</v>
      </c>
      <c r="B204" s="44"/>
      <c r="C204" s="45"/>
      <c r="D204" s="45"/>
      <c r="E204" s="37">
        <v>1</v>
      </c>
      <c r="F204" s="38">
        <v>26032814231</v>
      </c>
      <c r="G204" s="31" t="s">
        <v>283</v>
      </c>
      <c r="H204" s="32">
        <v>86.28</v>
      </c>
      <c r="I204" s="33">
        <v>83.9</v>
      </c>
      <c r="J204" s="34">
        <f t="shared" si="22"/>
        <v>85.09</v>
      </c>
      <c r="K204" s="35">
        <f>RANK(J204,$J$203:$J$205,0)</f>
        <v>2</v>
      </c>
      <c r="L204" s="35" t="str">
        <f t="shared" si="23"/>
        <v>否</v>
      </c>
      <c r="M204" s="36"/>
    </row>
    <row r="205" spans="1:13">
      <c r="A205" s="25">
        <v>203</v>
      </c>
      <c r="B205" s="46"/>
      <c r="C205" s="47"/>
      <c r="D205" s="47"/>
      <c r="E205" s="37">
        <v>1</v>
      </c>
      <c r="F205" s="48">
        <v>26032803708</v>
      </c>
      <c r="G205" s="31" t="s">
        <v>284</v>
      </c>
      <c r="H205" s="32">
        <v>84.38</v>
      </c>
      <c r="I205" s="33">
        <v>83.9</v>
      </c>
      <c r="J205" s="34">
        <f t="shared" si="22"/>
        <v>84.14</v>
      </c>
      <c r="K205" s="35">
        <f>RANK(J205,$J$203:$J$205,0)</f>
        <v>3</v>
      </c>
      <c r="L205" s="35" t="str">
        <f t="shared" si="23"/>
        <v>否</v>
      </c>
      <c r="M205" s="36"/>
    </row>
    <row r="206" spans="1:13">
      <c r="A206" s="25">
        <v>204</v>
      </c>
      <c r="B206" s="41" t="s">
        <v>285</v>
      </c>
      <c r="C206" s="42" t="s">
        <v>286</v>
      </c>
      <c r="D206" s="43">
        <v>2</v>
      </c>
      <c r="E206" s="37">
        <v>2</v>
      </c>
      <c r="F206" s="38">
        <v>26032802015</v>
      </c>
      <c r="G206" s="31" t="s">
        <v>287</v>
      </c>
      <c r="H206" s="32">
        <v>86.94</v>
      </c>
      <c r="I206" s="33">
        <v>90.8</v>
      </c>
      <c r="J206" s="34">
        <f t="shared" si="22"/>
        <v>88.87</v>
      </c>
      <c r="K206" s="35">
        <f t="shared" ref="K206:K211" si="24">RANK(J206,$J$206:$J$211,0)</f>
        <v>1</v>
      </c>
      <c r="L206" s="35" t="str">
        <f t="shared" si="23"/>
        <v>是</v>
      </c>
      <c r="M206" s="36"/>
    </row>
    <row r="207" spans="1:13">
      <c r="A207" s="25">
        <v>205</v>
      </c>
      <c r="B207" s="44"/>
      <c r="C207" s="45"/>
      <c r="D207" s="45"/>
      <c r="E207" s="37">
        <v>2</v>
      </c>
      <c r="F207" s="38">
        <v>26032809819</v>
      </c>
      <c r="G207" s="31" t="s">
        <v>288</v>
      </c>
      <c r="H207" s="32">
        <v>86.28</v>
      </c>
      <c r="I207" s="33">
        <v>84.5</v>
      </c>
      <c r="J207" s="34">
        <f t="shared" si="22"/>
        <v>85.39</v>
      </c>
      <c r="K207" s="35">
        <f t="shared" si="24"/>
        <v>3</v>
      </c>
      <c r="L207" s="35" t="str">
        <f t="shared" si="23"/>
        <v>否</v>
      </c>
      <c r="M207" s="36"/>
    </row>
    <row r="208" spans="1:13">
      <c r="A208" s="25">
        <v>206</v>
      </c>
      <c r="B208" s="44"/>
      <c r="C208" s="45"/>
      <c r="D208" s="45"/>
      <c r="E208" s="37">
        <v>2</v>
      </c>
      <c r="F208" s="38">
        <v>26032806125</v>
      </c>
      <c r="G208" s="31" t="s">
        <v>289</v>
      </c>
      <c r="H208" s="32">
        <v>85.7</v>
      </c>
      <c r="I208" s="33">
        <v>82</v>
      </c>
      <c r="J208" s="34">
        <f t="shared" si="22"/>
        <v>83.85</v>
      </c>
      <c r="K208" s="35">
        <f t="shared" si="24"/>
        <v>6</v>
      </c>
      <c r="L208" s="35" t="str">
        <f t="shared" si="23"/>
        <v>否</v>
      </c>
      <c r="M208" s="36"/>
    </row>
    <row r="209" spans="1:13">
      <c r="A209" s="25">
        <v>207</v>
      </c>
      <c r="B209" s="44"/>
      <c r="C209" s="45"/>
      <c r="D209" s="45"/>
      <c r="E209" s="37">
        <v>2</v>
      </c>
      <c r="F209" s="38">
        <v>26032811306</v>
      </c>
      <c r="G209" s="31" t="s">
        <v>290</v>
      </c>
      <c r="H209" s="32">
        <v>85.7</v>
      </c>
      <c r="I209" s="33">
        <v>89</v>
      </c>
      <c r="J209" s="34">
        <f t="shared" si="22"/>
        <v>87.35</v>
      </c>
      <c r="K209" s="35">
        <f t="shared" si="24"/>
        <v>2</v>
      </c>
      <c r="L209" s="35" t="str">
        <f t="shared" si="23"/>
        <v>是</v>
      </c>
      <c r="M209" s="36"/>
    </row>
    <row r="210" spans="1:13">
      <c r="A210" s="25">
        <v>208</v>
      </c>
      <c r="B210" s="44"/>
      <c r="C210" s="45"/>
      <c r="D210" s="45"/>
      <c r="E210" s="37">
        <v>2</v>
      </c>
      <c r="F210" s="38">
        <v>26032807118</v>
      </c>
      <c r="G210" s="31" t="s">
        <v>291</v>
      </c>
      <c r="H210" s="32">
        <v>85.62</v>
      </c>
      <c r="I210" s="33">
        <v>82.2</v>
      </c>
      <c r="J210" s="34">
        <f t="shared" si="22"/>
        <v>83.91</v>
      </c>
      <c r="K210" s="35">
        <f t="shared" si="24"/>
        <v>5</v>
      </c>
      <c r="L210" s="35" t="str">
        <f t="shared" si="23"/>
        <v>否</v>
      </c>
      <c r="M210" s="36"/>
    </row>
    <row r="211" spans="1:13">
      <c r="A211" s="25">
        <v>209</v>
      </c>
      <c r="B211" s="44"/>
      <c r="C211" s="45"/>
      <c r="D211" s="45"/>
      <c r="E211" s="37">
        <v>2</v>
      </c>
      <c r="F211" s="48">
        <v>26032801420</v>
      </c>
      <c r="G211" s="31" t="s">
        <v>292</v>
      </c>
      <c r="H211" s="32">
        <v>85.04</v>
      </c>
      <c r="I211" s="33">
        <v>84.5</v>
      </c>
      <c r="J211" s="34">
        <f t="shared" si="22"/>
        <v>84.77</v>
      </c>
      <c r="K211" s="35">
        <f t="shared" si="24"/>
        <v>4</v>
      </c>
      <c r="L211" s="35" t="str">
        <f t="shared" si="23"/>
        <v>否</v>
      </c>
      <c r="M211" s="36"/>
    </row>
    <row r="212" spans="1:13">
      <c r="A212" s="25">
        <v>210</v>
      </c>
      <c r="B212" s="26" t="s">
        <v>293</v>
      </c>
      <c r="C212" s="27" t="s">
        <v>294</v>
      </c>
      <c r="D212" s="28">
        <v>2</v>
      </c>
      <c r="E212" s="37">
        <v>2</v>
      </c>
      <c r="F212" s="38">
        <v>26032814930</v>
      </c>
      <c r="G212" s="31" t="s">
        <v>295</v>
      </c>
      <c r="H212" s="32">
        <v>89.42</v>
      </c>
      <c r="I212" s="33">
        <v>77.7</v>
      </c>
      <c r="J212" s="34">
        <f t="shared" si="22"/>
        <v>83.56</v>
      </c>
      <c r="K212" s="35">
        <f>RANK(J212,$J$212:$J$218,0)</f>
        <v>6</v>
      </c>
      <c r="L212" s="35" t="str">
        <f t="shared" si="23"/>
        <v>否</v>
      </c>
      <c r="M212" s="36"/>
    </row>
    <row r="213" spans="1:13">
      <c r="A213" s="25">
        <v>211</v>
      </c>
      <c r="B213" s="26"/>
      <c r="C213" s="27"/>
      <c r="D213" s="27"/>
      <c r="E213" s="37">
        <v>2</v>
      </c>
      <c r="F213" s="38">
        <v>26032814330</v>
      </c>
      <c r="G213" s="31" t="s">
        <v>296</v>
      </c>
      <c r="H213" s="32">
        <v>87.52</v>
      </c>
      <c r="I213" s="33">
        <v>90.9</v>
      </c>
      <c r="J213" s="34">
        <f t="shared" si="22"/>
        <v>89.21</v>
      </c>
      <c r="K213" s="35">
        <f t="shared" ref="K213:K218" si="25">RANK(J213,$J$212:$J$218,0)</f>
        <v>1</v>
      </c>
      <c r="L213" s="35" t="str">
        <f t="shared" si="23"/>
        <v>是</v>
      </c>
      <c r="M213" s="36"/>
    </row>
    <row r="214" spans="1:13">
      <c r="A214" s="25">
        <v>212</v>
      </c>
      <c r="B214" s="26"/>
      <c r="C214" s="27"/>
      <c r="D214" s="27"/>
      <c r="E214" s="37">
        <v>2</v>
      </c>
      <c r="F214" s="38">
        <v>26032809619</v>
      </c>
      <c r="G214" s="31" t="s">
        <v>297</v>
      </c>
      <c r="H214" s="32">
        <v>84.96</v>
      </c>
      <c r="I214" s="33">
        <v>84.8</v>
      </c>
      <c r="J214" s="34">
        <f t="shared" si="22"/>
        <v>84.88</v>
      </c>
      <c r="K214" s="35">
        <f t="shared" si="25"/>
        <v>4</v>
      </c>
      <c r="L214" s="35" t="str">
        <f t="shared" si="23"/>
        <v>否</v>
      </c>
      <c r="M214" s="36"/>
    </row>
    <row r="215" spans="1:13">
      <c r="A215" s="25">
        <v>213</v>
      </c>
      <c r="B215" s="26"/>
      <c r="C215" s="27"/>
      <c r="D215" s="27"/>
      <c r="E215" s="37">
        <v>2</v>
      </c>
      <c r="F215" s="38">
        <v>26032803330</v>
      </c>
      <c r="G215" s="31" t="s">
        <v>298</v>
      </c>
      <c r="H215" s="32">
        <v>84.38</v>
      </c>
      <c r="I215" s="33">
        <v>86.2</v>
      </c>
      <c r="J215" s="34">
        <f t="shared" si="22"/>
        <v>85.29</v>
      </c>
      <c r="K215" s="35">
        <f t="shared" si="25"/>
        <v>3</v>
      </c>
      <c r="L215" s="35" t="str">
        <f t="shared" si="23"/>
        <v>否</v>
      </c>
      <c r="M215" s="36"/>
    </row>
    <row r="216" spans="1:13">
      <c r="A216" s="25">
        <v>214</v>
      </c>
      <c r="B216" s="26"/>
      <c r="C216" s="27"/>
      <c r="D216" s="27"/>
      <c r="E216" s="37">
        <v>2</v>
      </c>
      <c r="F216" s="38">
        <v>26032803409</v>
      </c>
      <c r="G216" s="31" t="s">
        <v>299</v>
      </c>
      <c r="H216" s="32">
        <v>83.8</v>
      </c>
      <c r="I216" s="33"/>
      <c r="J216" s="34"/>
      <c r="K216" s="35"/>
      <c r="L216" s="35" t="s">
        <v>40</v>
      </c>
      <c r="M216" s="40" t="s">
        <v>48</v>
      </c>
    </row>
    <row r="217" spans="1:13">
      <c r="A217" s="25">
        <v>215</v>
      </c>
      <c r="B217" s="26"/>
      <c r="C217" s="27"/>
      <c r="D217" s="27"/>
      <c r="E217" s="37">
        <v>2</v>
      </c>
      <c r="F217" s="38">
        <v>26032801614</v>
      </c>
      <c r="G217" s="31" t="s">
        <v>300</v>
      </c>
      <c r="H217" s="32">
        <v>82.56</v>
      </c>
      <c r="I217" s="33">
        <v>88.1</v>
      </c>
      <c r="J217" s="34">
        <f t="shared" si="22"/>
        <v>85.33</v>
      </c>
      <c r="K217" s="35">
        <f t="shared" si="25"/>
        <v>2</v>
      </c>
      <c r="L217" s="35" t="str">
        <f t="shared" si="23"/>
        <v>是</v>
      </c>
      <c r="M217" s="36"/>
    </row>
    <row r="218" spans="1:13">
      <c r="A218" s="25">
        <v>216</v>
      </c>
      <c r="B218" s="26"/>
      <c r="C218" s="27"/>
      <c r="D218" s="27"/>
      <c r="E218" s="37">
        <v>2</v>
      </c>
      <c r="F218" s="38">
        <v>26032813713</v>
      </c>
      <c r="G218" s="31" t="s">
        <v>301</v>
      </c>
      <c r="H218" s="32">
        <v>82.56</v>
      </c>
      <c r="I218" s="33">
        <v>87.2</v>
      </c>
      <c r="J218" s="34">
        <f t="shared" si="22"/>
        <v>84.88</v>
      </c>
      <c r="K218" s="35">
        <f t="shared" si="25"/>
        <v>4</v>
      </c>
      <c r="L218" s="35" t="str">
        <f t="shared" si="23"/>
        <v>否</v>
      </c>
      <c r="M218" s="36"/>
    </row>
    <row r="219" spans="1:13">
      <c r="A219" s="25">
        <v>217</v>
      </c>
      <c r="B219" s="26" t="s">
        <v>302</v>
      </c>
      <c r="C219" s="27" t="s">
        <v>303</v>
      </c>
      <c r="D219" s="28">
        <v>3</v>
      </c>
      <c r="E219" s="37">
        <v>3</v>
      </c>
      <c r="F219" s="38">
        <v>26032811302</v>
      </c>
      <c r="G219" s="31" t="s">
        <v>304</v>
      </c>
      <c r="H219" s="32">
        <v>90.08</v>
      </c>
      <c r="I219" s="33">
        <v>89.1</v>
      </c>
      <c r="J219" s="34">
        <f t="shared" si="22"/>
        <v>89.59</v>
      </c>
      <c r="K219" s="35">
        <f>RANK(J219,$J$219:$J$227,0)</f>
        <v>1</v>
      </c>
      <c r="L219" s="35" t="str">
        <f t="shared" si="23"/>
        <v>是</v>
      </c>
      <c r="M219" s="36"/>
    </row>
    <row r="220" spans="1:13">
      <c r="A220" s="25">
        <v>218</v>
      </c>
      <c r="B220" s="26"/>
      <c r="C220" s="27"/>
      <c r="D220" s="27"/>
      <c r="E220" s="37">
        <v>3</v>
      </c>
      <c r="F220" s="38">
        <v>26032810428</v>
      </c>
      <c r="G220" s="31" t="s">
        <v>305</v>
      </c>
      <c r="H220" s="32">
        <v>86.94</v>
      </c>
      <c r="I220" s="33">
        <v>88.6</v>
      </c>
      <c r="J220" s="34">
        <f t="shared" si="22"/>
        <v>87.77</v>
      </c>
      <c r="K220" s="35">
        <f t="shared" ref="K220:K227" si="26">RANK(J220,$J$219:$J$227,0)</f>
        <v>4</v>
      </c>
      <c r="L220" s="35" t="str">
        <f t="shared" si="23"/>
        <v>否</v>
      </c>
      <c r="M220" s="36"/>
    </row>
    <row r="221" spans="1:13">
      <c r="A221" s="25">
        <v>219</v>
      </c>
      <c r="B221" s="26"/>
      <c r="C221" s="27"/>
      <c r="D221" s="27"/>
      <c r="E221" s="37">
        <v>3</v>
      </c>
      <c r="F221" s="38">
        <v>26032801410</v>
      </c>
      <c r="G221" s="31" t="s">
        <v>306</v>
      </c>
      <c r="H221" s="32">
        <v>86.86</v>
      </c>
      <c r="I221" s="33">
        <v>90.9</v>
      </c>
      <c r="J221" s="34">
        <f t="shared" si="22"/>
        <v>88.88</v>
      </c>
      <c r="K221" s="35">
        <f t="shared" si="26"/>
        <v>2</v>
      </c>
      <c r="L221" s="35" t="str">
        <f t="shared" si="23"/>
        <v>是</v>
      </c>
      <c r="M221" s="36"/>
    </row>
    <row r="222" spans="1:13">
      <c r="A222" s="25">
        <v>220</v>
      </c>
      <c r="B222" s="26"/>
      <c r="C222" s="27"/>
      <c r="D222" s="27"/>
      <c r="E222" s="37">
        <v>3</v>
      </c>
      <c r="F222" s="38">
        <v>26032801906</v>
      </c>
      <c r="G222" s="31" t="s">
        <v>307</v>
      </c>
      <c r="H222" s="32">
        <v>86.36</v>
      </c>
      <c r="I222" s="33">
        <v>89.8</v>
      </c>
      <c r="J222" s="34">
        <f t="shared" si="22"/>
        <v>88.08</v>
      </c>
      <c r="K222" s="35">
        <f t="shared" si="26"/>
        <v>3</v>
      </c>
      <c r="L222" s="35" t="str">
        <f t="shared" si="23"/>
        <v>是</v>
      </c>
      <c r="M222" s="36"/>
    </row>
    <row r="223" spans="1:13">
      <c r="A223" s="25">
        <v>221</v>
      </c>
      <c r="B223" s="26"/>
      <c r="C223" s="27"/>
      <c r="D223" s="27"/>
      <c r="E223" s="37">
        <v>3</v>
      </c>
      <c r="F223" s="38">
        <v>26032812224</v>
      </c>
      <c r="G223" s="31" t="s">
        <v>308</v>
      </c>
      <c r="H223" s="32">
        <v>83.8</v>
      </c>
      <c r="I223" s="33">
        <v>85.6</v>
      </c>
      <c r="J223" s="34">
        <f t="shared" si="22"/>
        <v>84.7</v>
      </c>
      <c r="K223" s="35">
        <f t="shared" si="26"/>
        <v>6</v>
      </c>
      <c r="L223" s="35" t="str">
        <f t="shared" si="23"/>
        <v>否</v>
      </c>
      <c r="M223" s="36"/>
    </row>
    <row r="224" spans="1:13">
      <c r="A224" s="25">
        <v>222</v>
      </c>
      <c r="B224" s="26"/>
      <c r="C224" s="27"/>
      <c r="D224" s="27"/>
      <c r="E224" s="37">
        <v>3</v>
      </c>
      <c r="F224" s="38">
        <v>26032800828</v>
      </c>
      <c r="G224" s="31" t="s">
        <v>309</v>
      </c>
      <c r="H224" s="32">
        <v>83.72</v>
      </c>
      <c r="I224" s="33">
        <v>83</v>
      </c>
      <c r="J224" s="34">
        <f t="shared" si="22"/>
        <v>83.36</v>
      </c>
      <c r="K224" s="35">
        <f t="shared" si="26"/>
        <v>8</v>
      </c>
      <c r="L224" s="35" t="str">
        <f t="shared" si="23"/>
        <v>否</v>
      </c>
      <c r="M224" s="36"/>
    </row>
    <row r="225" spans="1:13">
      <c r="A225" s="25">
        <v>223</v>
      </c>
      <c r="B225" s="26"/>
      <c r="C225" s="27"/>
      <c r="D225" s="27"/>
      <c r="E225" s="37">
        <v>3</v>
      </c>
      <c r="F225" s="38">
        <v>26032816829</v>
      </c>
      <c r="G225" s="31" t="s">
        <v>310</v>
      </c>
      <c r="H225" s="32">
        <v>83.22</v>
      </c>
      <c r="I225" s="33">
        <v>84.4</v>
      </c>
      <c r="J225" s="34">
        <f t="shared" si="22"/>
        <v>83.81</v>
      </c>
      <c r="K225" s="35">
        <f t="shared" si="26"/>
        <v>7</v>
      </c>
      <c r="L225" s="35" t="str">
        <f t="shared" si="23"/>
        <v>否</v>
      </c>
      <c r="M225" s="36"/>
    </row>
    <row r="226" spans="1:13">
      <c r="A226" s="25">
        <v>224</v>
      </c>
      <c r="B226" s="26"/>
      <c r="C226" s="27"/>
      <c r="D226" s="27"/>
      <c r="E226" s="37">
        <v>3</v>
      </c>
      <c r="F226" s="38">
        <v>26032808418</v>
      </c>
      <c r="G226" s="31" t="s">
        <v>311</v>
      </c>
      <c r="H226" s="32">
        <v>83.14</v>
      </c>
      <c r="I226" s="33">
        <v>90.6</v>
      </c>
      <c r="J226" s="34">
        <f t="shared" si="22"/>
        <v>86.87</v>
      </c>
      <c r="K226" s="35">
        <f t="shared" si="26"/>
        <v>5</v>
      </c>
      <c r="L226" s="35" t="str">
        <f t="shared" si="23"/>
        <v>否</v>
      </c>
      <c r="M226" s="36"/>
    </row>
    <row r="227" spans="1:13">
      <c r="A227" s="25">
        <v>225</v>
      </c>
      <c r="B227" s="26"/>
      <c r="C227" s="27"/>
      <c r="D227" s="27"/>
      <c r="E227" s="37">
        <v>3</v>
      </c>
      <c r="F227" s="38">
        <v>26032812819</v>
      </c>
      <c r="G227" s="31" t="s">
        <v>312</v>
      </c>
      <c r="H227" s="32">
        <v>82.64</v>
      </c>
      <c r="I227" s="33"/>
      <c r="J227" s="34"/>
      <c r="K227" s="35"/>
      <c r="L227" s="35" t="s">
        <v>40</v>
      </c>
      <c r="M227" s="40" t="s">
        <v>48</v>
      </c>
    </row>
    <row r="228" spans="1:13">
      <c r="A228" s="25">
        <v>226</v>
      </c>
      <c r="B228" s="41" t="s">
        <v>313</v>
      </c>
      <c r="C228" s="42" t="s">
        <v>314</v>
      </c>
      <c r="D228" s="43">
        <v>5</v>
      </c>
      <c r="E228" s="37">
        <v>5</v>
      </c>
      <c r="F228" s="38">
        <v>26032804730</v>
      </c>
      <c r="G228" s="31" t="s">
        <v>315</v>
      </c>
      <c r="H228" s="32">
        <v>90.66</v>
      </c>
      <c r="I228" s="33">
        <v>88.1</v>
      </c>
      <c r="J228" s="34">
        <f t="shared" si="22"/>
        <v>89.38</v>
      </c>
      <c r="K228" s="35">
        <f>RANK(J228,$J$228:$J$242,0)</f>
        <v>2</v>
      </c>
      <c r="L228" s="35" t="str">
        <f t="shared" si="23"/>
        <v>是</v>
      </c>
      <c r="M228" s="36"/>
    </row>
    <row r="229" spans="1:13">
      <c r="A229" s="25">
        <v>227</v>
      </c>
      <c r="B229" s="44"/>
      <c r="C229" s="45"/>
      <c r="D229" s="45"/>
      <c r="E229" s="37">
        <v>5</v>
      </c>
      <c r="F229" s="38">
        <v>26032816735</v>
      </c>
      <c r="G229" s="31" t="s">
        <v>316</v>
      </c>
      <c r="H229" s="32">
        <v>90</v>
      </c>
      <c r="I229" s="33">
        <v>88.9</v>
      </c>
      <c r="J229" s="34">
        <f t="shared" si="22"/>
        <v>89.45</v>
      </c>
      <c r="K229" s="35">
        <f t="shared" ref="K229:K242" si="27">RANK(J229,$J$228:$J$242,0)</f>
        <v>1</v>
      </c>
      <c r="L229" s="35" t="str">
        <f t="shared" si="23"/>
        <v>是</v>
      </c>
      <c r="M229" s="36"/>
    </row>
    <row r="230" spans="1:13">
      <c r="A230" s="25">
        <v>228</v>
      </c>
      <c r="B230" s="44"/>
      <c r="C230" s="45"/>
      <c r="D230" s="45"/>
      <c r="E230" s="37">
        <v>5</v>
      </c>
      <c r="F230" s="38">
        <v>26032814007</v>
      </c>
      <c r="G230" s="31" t="s">
        <v>317</v>
      </c>
      <c r="H230" s="32">
        <v>88.84</v>
      </c>
      <c r="I230" s="33">
        <v>86</v>
      </c>
      <c r="J230" s="34">
        <f t="shared" si="22"/>
        <v>87.42</v>
      </c>
      <c r="K230" s="35">
        <f t="shared" si="27"/>
        <v>4</v>
      </c>
      <c r="L230" s="35" t="str">
        <f t="shared" si="23"/>
        <v>是</v>
      </c>
      <c r="M230" s="36"/>
    </row>
    <row r="231" spans="1:13">
      <c r="A231" s="25">
        <v>229</v>
      </c>
      <c r="B231" s="44"/>
      <c r="C231" s="45"/>
      <c r="D231" s="45"/>
      <c r="E231" s="37">
        <v>5</v>
      </c>
      <c r="F231" s="38">
        <v>26032816022</v>
      </c>
      <c r="G231" s="31" t="s">
        <v>318</v>
      </c>
      <c r="H231" s="32">
        <v>88.84</v>
      </c>
      <c r="I231" s="33">
        <v>81.6</v>
      </c>
      <c r="J231" s="34">
        <f t="shared" si="22"/>
        <v>85.22</v>
      </c>
      <c r="K231" s="35">
        <f t="shared" si="27"/>
        <v>8</v>
      </c>
      <c r="L231" s="35" t="str">
        <f t="shared" si="23"/>
        <v>否</v>
      </c>
      <c r="M231" s="36"/>
    </row>
    <row r="232" spans="1:13">
      <c r="A232" s="25">
        <v>230</v>
      </c>
      <c r="B232" s="44"/>
      <c r="C232" s="45"/>
      <c r="D232" s="45"/>
      <c r="E232" s="37">
        <v>5</v>
      </c>
      <c r="F232" s="38">
        <v>26032808406</v>
      </c>
      <c r="G232" s="31" t="s">
        <v>319</v>
      </c>
      <c r="H232" s="32">
        <v>88.76</v>
      </c>
      <c r="I232" s="33">
        <v>83.8</v>
      </c>
      <c r="J232" s="34">
        <f t="shared" si="22"/>
        <v>86.28</v>
      </c>
      <c r="K232" s="35">
        <f t="shared" si="27"/>
        <v>6</v>
      </c>
      <c r="L232" s="35" t="str">
        <f t="shared" si="23"/>
        <v>否</v>
      </c>
      <c r="M232" s="36"/>
    </row>
    <row r="233" spans="1:13">
      <c r="A233" s="25">
        <v>231</v>
      </c>
      <c r="B233" s="44"/>
      <c r="C233" s="45"/>
      <c r="D233" s="45"/>
      <c r="E233" s="37">
        <v>5</v>
      </c>
      <c r="F233" s="38">
        <v>26032812907</v>
      </c>
      <c r="G233" s="31" t="s">
        <v>320</v>
      </c>
      <c r="H233" s="32">
        <v>88.76</v>
      </c>
      <c r="I233" s="33"/>
      <c r="J233" s="34"/>
      <c r="K233" s="35"/>
      <c r="L233" s="35" t="s">
        <v>40</v>
      </c>
      <c r="M233" s="40" t="s">
        <v>48</v>
      </c>
    </row>
    <row r="234" spans="1:13">
      <c r="A234" s="25">
        <v>232</v>
      </c>
      <c r="B234" s="44"/>
      <c r="C234" s="45"/>
      <c r="D234" s="45"/>
      <c r="E234" s="37">
        <v>5</v>
      </c>
      <c r="F234" s="38">
        <v>26032815114</v>
      </c>
      <c r="G234" s="31" t="s">
        <v>321</v>
      </c>
      <c r="H234" s="32">
        <v>88.18</v>
      </c>
      <c r="I234" s="33"/>
      <c r="J234" s="34"/>
      <c r="K234" s="35"/>
      <c r="L234" s="35" t="s">
        <v>40</v>
      </c>
      <c r="M234" s="40" t="s">
        <v>48</v>
      </c>
    </row>
    <row r="235" spans="1:13">
      <c r="A235" s="25">
        <v>233</v>
      </c>
      <c r="B235" s="44"/>
      <c r="C235" s="45"/>
      <c r="D235" s="45"/>
      <c r="E235" s="37">
        <v>5</v>
      </c>
      <c r="F235" s="38">
        <v>26032804309</v>
      </c>
      <c r="G235" s="31" t="s">
        <v>322</v>
      </c>
      <c r="H235" s="32">
        <v>86.86</v>
      </c>
      <c r="I235" s="33">
        <v>80.3</v>
      </c>
      <c r="J235" s="34">
        <f t="shared" si="22"/>
        <v>83.58</v>
      </c>
      <c r="K235" s="35">
        <f t="shared" si="27"/>
        <v>9</v>
      </c>
      <c r="L235" s="35" t="str">
        <f t="shared" si="23"/>
        <v>否</v>
      </c>
      <c r="M235" s="36"/>
    </row>
    <row r="236" spans="1:13">
      <c r="A236" s="25">
        <v>234</v>
      </c>
      <c r="B236" s="44"/>
      <c r="C236" s="45"/>
      <c r="D236" s="45"/>
      <c r="E236" s="37">
        <v>5</v>
      </c>
      <c r="F236" s="38">
        <v>26032806801</v>
      </c>
      <c r="G236" s="31" t="s">
        <v>323</v>
      </c>
      <c r="H236" s="32">
        <v>86.36</v>
      </c>
      <c r="I236" s="33">
        <v>87.2</v>
      </c>
      <c r="J236" s="34">
        <f t="shared" si="22"/>
        <v>86.78</v>
      </c>
      <c r="K236" s="35">
        <f t="shared" si="27"/>
        <v>5</v>
      </c>
      <c r="L236" s="35" t="str">
        <f t="shared" si="23"/>
        <v>是</v>
      </c>
      <c r="M236" s="36"/>
    </row>
    <row r="237" spans="1:13">
      <c r="A237" s="25">
        <v>235</v>
      </c>
      <c r="B237" s="44"/>
      <c r="C237" s="45"/>
      <c r="D237" s="45"/>
      <c r="E237" s="37">
        <v>5</v>
      </c>
      <c r="F237" s="38">
        <v>26032811921</v>
      </c>
      <c r="G237" s="31" t="s">
        <v>324</v>
      </c>
      <c r="H237" s="32">
        <v>86.28</v>
      </c>
      <c r="I237" s="33"/>
      <c r="J237" s="34"/>
      <c r="K237" s="35"/>
      <c r="L237" s="35" t="s">
        <v>40</v>
      </c>
      <c r="M237" s="40" t="s">
        <v>48</v>
      </c>
    </row>
    <row r="238" spans="1:13">
      <c r="A238" s="25">
        <v>236</v>
      </c>
      <c r="B238" s="44"/>
      <c r="C238" s="45"/>
      <c r="D238" s="45"/>
      <c r="E238" s="37">
        <v>5</v>
      </c>
      <c r="F238" s="38">
        <v>26032807629</v>
      </c>
      <c r="G238" s="31" t="s">
        <v>325</v>
      </c>
      <c r="H238" s="32">
        <v>85.7</v>
      </c>
      <c r="I238" s="33">
        <v>77.4</v>
      </c>
      <c r="J238" s="34">
        <f t="shared" si="22"/>
        <v>81.55</v>
      </c>
      <c r="K238" s="35">
        <f t="shared" si="27"/>
        <v>11</v>
      </c>
      <c r="L238" s="35" t="str">
        <f t="shared" si="23"/>
        <v>否</v>
      </c>
      <c r="M238" s="36"/>
    </row>
    <row r="239" spans="1:13">
      <c r="A239" s="25">
        <v>237</v>
      </c>
      <c r="B239" s="44"/>
      <c r="C239" s="45"/>
      <c r="D239" s="45"/>
      <c r="E239" s="37">
        <v>5</v>
      </c>
      <c r="F239" s="38">
        <v>26032803911</v>
      </c>
      <c r="G239" s="31" t="s">
        <v>326</v>
      </c>
      <c r="H239" s="32">
        <v>85.62</v>
      </c>
      <c r="I239" s="33"/>
      <c r="J239" s="34"/>
      <c r="K239" s="35"/>
      <c r="L239" s="35" t="s">
        <v>40</v>
      </c>
      <c r="M239" s="40" t="s">
        <v>48</v>
      </c>
    </row>
    <row r="240" spans="1:13">
      <c r="A240" s="25">
        <v>238</v>
      </c>
      <c r="B240" s="44"/>
      <c r="C240" s="45"/>
      <c r="D240" s="45"/>
      <c r="E240" s="37">
        <v>5</v>
      </c>
      <c r="F240" s="38">
        <v>26032814911</v>
      </c>
      <c r="G240" s="31" t="s">
        <v>327</v>
      </c>
      <c r="H240" s="32">
        <v>85.62</v>
      </c>
      <c r="I240" s="33">
        <v>85.1</v>
      </c>
      <c r="J240" s="34">
        <f t="shared" si="22"/>
        <v>85.36</v>
      </c>
      <c r="K240" s="35">
        <f t="shared" si="27"/>
        <v>7</v>
      </c>
      <c r="L240" s="35" t="str">
        <f t="shared" si="23"/>
        <v>否</v>
      </c>
      <c r="M240" s="36"/>
    </row>
    <row r="241" spans="1:13">
      <c r="A241" s="25">
        <v>239</v>
      </c>
      <c r="B241" s="44"/>
      <c r="C241" s="45"/>
      <c r="D241" s="45"/>
      <c r="E241" s="37">
        <v>5</v>
      </c>
      <c r="F241" s="38">
        <v>26032806431</v>
      </c>
      <c r="G241" s="31" t="s">
        <v>328</v>
      </c>
      <c r="H241" s="32">
        <v>84.96</v>
      </c>
      <c r="I241" s="33">
        <v>90.5</v>
      </c>
      <c r="J241" s="34">
        <f t="shared" si="22"/>
        <v>87.73</v>
      </c>
      <c r="K241" s="35">
        <f t="shared" si="27"/>
        <v>3</v>
      </c>
      <c r="L241" s="35" t="str">
        <f t="shared" si="23"/>
        <v>是</v>
      </c>
      <c r="M241" s="36"/>
    </row>
    <row r="242" spans="1:13">
      <c r="A242" s="25">
        <v>240</v>
      </c>
      <c r="B242" s="46"/>
      <c r="C242" s="47"/>
      <c r="D242" s="47"/>
      <c r="E242" s="37">
        <v>5</v>
      </c>
      <c r="F242" s="48">
        <v>26032801201</v>
      </c>
      <c r="G242" s="31" t="s">
        <v>329</v>
      </c>
      <c r="H242" s="32">
        <v>84.38</v>
      </c>
      <c r="I242" s="33">
        <v>80.7</v>
      </c>
      <c r="J242" s="34">
        <f t="shared" si="22"/>
        <v>82.54</v>
      </c>
      <c r="K242" s="35">
        <f t="shared" si="27"/>
        <v>10</v>
      </c>
      <c r="L242" s="35" t="str">
        <f t="shared" si="23"/>
        <v>否</v>
      </c>
      <c r="M242" s="36"/>
    </row>
    <row r="243" spans="1:13">
      <c r="A243" s="25">
        <v>241</v>
      </c>
      <c r="B243" s="26" t="s">
        <v>330</v>
      </c>
      <c r="C243" s="27" t="s">
        <v>331</v>
      </c>
      <c r="D243" s="28">
        <v>2</v>
      </c>
      <c r="E243" s="37">
        <v>2</v>
      </c>
      <c r="F243" s="38">
        <v>26032814730</v>
      </c>
      <c r="G243" s="31" t="s">
        <v>332</v>
      </c>
      <c r="H243" s="32">
        <v>86.2</v>
      </c>
      <c r="I243" s="33">
        <v>78.1</v>
      </c>
      <c r="J243" s="34">
        <f t="shared" si="22"/>
        <v>82.15</v>
      </c>
      <c r="K243" s="35">
        <f>RANK(J243,$J$243:$J$246,0)</f>
        <v>1</v>
      </c>
      <c r="L243" s="35" t="str">
        <f t="shared" si="23"/>
        <v>是</v>
      </c>
      <c r="M243" s="36"/>
    </row>
    <row r="244" spans="1:13">
      <c r="A244" s="25">
        <v>242</v>
      </c>
      <c r="B244" s="26"/>
      <c r="C244" s="27"/>
      <c r="D244" s="27"/>
      <c r="E244" s="37">
        <v>2</v>
      </c>
      <c r="F244" s="38">
        <v>26032808702</v>
      </c>
      <c r="G244" s="31" t="s">
        <v>333</v>
      </c>
      <c r="H244" s="32">
        <v>75.7</v>
      </c>
      <c r="I244" s="33">
        <v>83.2</v>
      </c>
      <c r="J244" s="34">
        <f t="shared" si="22"/>
        <v>79.45</v>
      </c>
      <c r="K244" s="35">
        <f>RANK(J244,$J$243:$J$246,0)</f>
        <v>4</v>
      </c>
      <c r="L244" s="35" t="str">
        <f t="shared" si="23"/>
        <v>否</v>
      </c>
      <c r="M244" s="36"/>
    </row>
    <row r="245" spans="1:13">
      <c r="A245" s="25">
        <v>243</v>
      </c>
      <c r="B245" s="26"/>
      <c r="C245" s="27"/>
      <c r="D245" s="27"/>
      <c r="E245" s="37">
        <v>2</v>
      </c>
      <c r="F245" s="38">
        <v>26032811308</v>
      </c>
      <c r="G245" s="31" t="s">
        <v>334</v>
      </c>
      <c r="H245" s="32">
        <v>75.7</v>
      </c>
      <c r="I245" s="33">
        <v>86.3</v>
      </c>
      <c r="J245" s="34">
        <f t="shared" si="22"/>
        <v>81</v>
      </c>
      <c r="K245" s="35">
        <f>RANK(J245,$J$243:$J$246,0)</f>
        <v>2</v>
      </c>
      <c r="L245" s="35" t="str">
        <f t="shared" si="23"/>
        <v>是</v>
      </c>
      <c r="M245" s="36"/>
    </row>
    <row r="246" spans="1:13">
      <c r="A246" s="25">
        <v>244</v>
      </c>
      <c r="B246" s="26"/>
      <c r="C246" s="27"/>
      <c r="D246" s="27"/>
      <c r="E246" s="37">
        <v>2</v>
      </c>
      <c r="F246" s="38">
        <v>26032801631</v>
      </c>
      <c r="G246" s="31" t="s">
        <v>335</v>
      </c>
      <c r="H246" s="32">
        <v>74.88</v>
      </c>
      <c r="I246" s="33">
        <v>84.2</v>
      </c>
      <c r="J246" s="34">
        <f t="shared" si="22"/>
        <v>79.54</v>
      </c>
      <c r="K246" s="35">
        <f>RANK(J246,$J$243:$J$246,0)</f>
        <v>3</v>
      </c>
      <c r="L246" s="35" t="str">
        <f t="shared" si="23"/>
        <v>否</v>
      </c>
      <c r="M246" s="36"/>
    </row>
    <row r="247" spans="1:13">
      <c r="A247" s="25">
        <v>245</v>
      </c>
      <c r="B247" s="41" t="s">
        <v>336</v>
      </c>
      <c r="C247" s="42" t="s">
        <v>337</v>
      </c>
      <c r="D247" s="43">
        <v>3</v>
      </c>
      <c r="E247" s="37">
        <v>3</v>
      </c>
      <c r="F247" s="38">
        <v>26032802414</v>
      </c>
      <c r="G247" s="31" t="s">
        <v>338</v>
      </c>
      <c r="H247" s="32">
        <v>94.38</v>
      </c>
      <c r="I247" s="33">
        <v>84.6</v>
      </c>
      <c r="J247" s="34">
        <f t="shared" si="22"/>
        <v>89.49</v>
      </c>
      <c r="K247" s="35">
        <f>RANK(J247,$J$247:$J$255,0)</f>
        <v>1</v>
      </c>
      <c r="L247" s="35" t="str">
        <f t="shared" si="23"/>
        <v>是</v>
      </c>
      <c r="M247" s="36"/>
    </row>
    <row r="248" spans="1:13">
      <c r="A248" s="25">
        <v>246</v>
      </c>
      <c r="B248" s="44"/>
      <c r="C248" s="45"/>
      <c r="D248" s="45"/>
      <c r="E248" s="37">
        <v>3</v>
      </c>
      <c r="F248" s="38">
        <v>26032800822</v>
      </c>
      <c r="G248" s="31" t="s">
        <v>339</v>
      </c>
      <c r="H248" s="32">
        <v>91.24</v>
      </c>
      <c r="I248" s="33">
        <v>81.2</v>
      </c>
      <c r="J248" s="34">
        <f t="shared" si="22"/>
        <v>86.22</v>
      </c>
      <c r="K248" s="35">
        <f t="shared" ref="K248:K255" si="28">RANK(J248,$J$247:$J$255,0)</f>
        <v>7</v>
      </c>
      <c r="L248" s="35" t="str">
        <f t="shared" si="23"/>
        <v>否</v>
      </c>
      <c r="M248" s="36"/>
    </row>
    <row r="249" spans="1:13">
      <c r="A249" s="25">
        <v>247</v>
      </c>
      <c r="B249" s="44"/>
      <c r="C249" s="45"/>
      <c r="D249" s="45"/>
      <c r="E249" s="37">
        <v>3</v>
      </c>
      <c r="F249" s="38">
        <v>26032814410</v>
      </c>
      <c r="G249" s="31" t="s">
        <v>340</v>
      </c>
      <c r="H249" s="32">
        <v>90.66</v>
      </c>
      <c r="I249" s="33">
        <v>87.1</v>
      </c>
      <c r="J249" s="34">
        <f t="shared" si="22"/>
        <v>88.88</v>
      </c>
      <c r="K249" s="35">
        <f t="shared" si="28"/>
        <v>3</v>
      </c>
      <c r="L249" s="35" t="str">
        <f t="shared" si="23"/>
        <v>是</v>
      </c>
      <c r="M249" s="36"/>
    </row>
    <row r="250" spans="1:13">
      <c r="A250" s="25">
        <v>248</v>
      </c>
      <c r="B250" s="44"/>
      <c r="C250" s="45"/>
      <c r="D250" s="45"/>
      <c r="E250" s="37">
        <v>3</v>
      </c>
      <c r="F250" s="38">
        <v>26032812604</v>
      </c>
      <c r="G250" s="31" t="s">
        <v>341</v>
      </c>
      <c r="H250" s="32">
        <v>90.58</v>
      </c>
      <c r="I250" s="33">
        <v>82.8</v>
      </c>
      <c r="J250" s="34">
        <f t="shared" si="22"/>
        <v>86.69</v>
      </c>
      <c r="K250" s="35">
        <f t="shared" si="28"/>
        <v>5</v>
      </c>
      <c r="L250" s="35" t="str">
        <f t="shared" si="23"/>
        <v>否</v>
      </c>
      <c r="M250" s="36"/>
    </row>
    <row r="251" spans="1:13">
      <c r="A251" s="25">
        <v>249</v>
      </c>
      <c r="B251" s="44"/>
      <c r="C251" s="45"/>
      <c r="D251" s="45"/>
      <c r="E251" s="37">
        <v>3</v>
      </c>
      <c r="F251" s="38">
        <v>26032808904</v>
      </c>
      <c r="G251" s="31" t="s">
        <v>342</v>
      </c>
      <c r="H251" s="32">
        <v>90</v>
      </c>
      <c r="I251" s="33">
        <v>88.4</v>
      </c>
      <c r="J251" s="34">
        <f t="shared" si="22"/>
        <v>89.2</v>
      </c>
      <c r="K251" s="35">
        <f t="shared" si="28"/>
        <v>2</v>
      </c>
      <c r="L251" s="35" t="str">
        <f t="shared" si="23"/>
        <v>是</v>
      </c>
      <c r="M251" s="36"/>
    </row>
    <row r="252" spans="1:13">
      <c r="A252" s="25">
        <v>250</v>
      </c>
      <c r="B252" s="44"/>
      <c r="C252" s="45"/>
      <c r="D252" s="45"/>
      <c r="E252" s="37">
        <v>3</v>
      </c>
      <c r="F252" s="38">
        <v>26032807318</v>
      </c>
      <c r="G252" s="31" t="s">
        <v>343</v>
      </c>
      <c r="H252" s="32">
        <v>89.42</v>
      </c>
      <c r="I252" s="33">
        <v>83.2</v>
      </c>
      <c r="J252" s="34">
        <f t="shared" si="22"/>
        <v>86.31</v>
      </c>
      <c r="K252" s="35">
        <f t="shared" si="28"/>
        <v>6</v>
      </c>
      <c r="L252" s="35" t="str">
        <f t="shared" si="23"/>
        <v>否</v>
      </c>
      <c r="M252" s="36"/>
    </row>
    <row r="253" spans="1:13">
      <c r="A253" s="25">
        <v>251</v>
      </c>
      <c r="B253" s="44"/>
      <c r="C253" s="45"/>
      <c r="D253" s="45"/>
      <c r="E253" s="37">
        <v>3</v>
      </c>
      <c r="F253" s="38">
        <v>26032817015</v>
      </c>
      <c r="G253" s="31" t="s">
        <v>344</v>
      </c>
      <c r="H253" s="32">
        <v>89.34</v>
      </c>
      <c r="I253" s="33">
        <v>85.6</v>
      </c>
      <c r="J253" s="34">
        <f t="shared" si="22"/>
        <v>87.47</v>
      </c>
      <c r="K253" s="35">
        <f t="shared" si="28"/>
        <v>4</v>
      </c>
      <c r="L253" s="35" t="str">
        <f t="shared" si="23"/>
        <v>否</v>
      </c>
      <c r="M253" s="36"/>
    </row>
    <row r="254" spans="1:13">
      <c r="A254" s="25">
        <v>252</v>
      </c>
      <c r="B254" s="44"/>
      <c r="C254" s="45"/>
      <c r="D254" s="45"/>
      <c r="E254" s="37">
        <v>3</v>
      </c>
      <c r="F254" s="38">
        <v>26032813635</v>
      </c>
      <c r="G254" s="31" t="s">
        <v>345</v>
      </c>
      <c r="H254" s="32">
        <v>87.52</v>
      </c>
      <c r="I254" s="33">
        <v>78.7</v>
      </c>
      <c r="J254" s="34">
        <f t="shared" si="22"/>
        <v>83.11</v>
      </c>
      <c r="K254" s="35">
        <f t="shared" si="28"/>
        <v>9</v>
      </c>
      <c r="L254" s="35" t="str">
        <f t="shared" si="23"/>
        <v>否</v>
      </c>
      <c r="M254" s="36"/>
    </row>
    <row r="255" spans="1:13">
      <c r="A255" s="25">
        <v>253</v>
      </c>
      <c r="B255" s="44"/>
      <c r="C255" s="45"/>
      <c r="D255" s="45"/>
      <c r="E255" s="37">
        <v>3</v>
      </c>
      <c r="F255" s="38">
        <v>26032817122</v>
      </c>
      <c r="G255" s="31" t="s">
        <v>346</v>
      </c>
      <c r="H255" s="32">
        <v>87.52</v>
      </c>
      <c r="I255" s="33">
        <v>82.8</v>
      </c>
      <c r="J255" s="34">
        <f t="shared" si="22"/>
        <v>85.16</v>
      </c>
      <c r="K255" s="35">
        <f t="shared" si="28"/>
        <v>8</v>
      </c>
      <c r="L255" s="35" t="str">
        <f t="shared" si="23"/>
        <v>否</v>
      </c>
      <c r="M255" s="36"/>
    </row>
    <row r="256" spans="1:13">
      <c r="A256" s="25">
        <v>254</v>
      </c>
      <c r="B256" s="41" t="s">
        <v>347</v>
      </c>
      <c r="C256" s="42" t="s">
        <v>348</v>
      </c>
      <c r="D256" s="43">
        <v>4</v>
      </c>
      <c r="E256" s="37">
        <v>4</v>
      </c>
      <c r="F256" s="38">
        <v>26032811819</v>
      </c>
      <c r="G256" s="31" t="s">
        <v>349</v>
      </c>
      <c r="H256" s="32">
        <v>90</v>
      </c>
      <c r="I256" s="33">
        <v>79</v>
      </c>
      <c r="J256" s="34">
        <f t="shared" si="22"/>
        <v>84.5</v>
      </c>
      <c r="K256" s="35">
        <f>RANK(J256,$J$256:$J$268,0)</f>
        <v>3</v>
      </c>
      <c r="L256" s="35" t="str">
        <f t="shared" si="23"/>
        <v>是</v>
      </c>
      <c r="M256" s="36"/>
    </row>
    <row r="257" spans="1:13">
      <c r="A257" s="25">
        <v>255</v>
      </c>
      <c r="B257" s="44"/>
      <c r="C257" s="45"/>
      <c r="D257" s="45"/>
      <c r="E257" s="37">
        <v>4</v>
      </c>
      <c r="F257" s="38">
        <v>26032802714</v>
      </c>
      <c r="G257" s="31" t="s">
        <v>350</v>
      </c>
      <c r="H257" s="32">
        <v>86.28</v>
      </c>
      <c r="I257" s="33"/>
      <c r="J257" s="34"/>
      <c r="K257" s="35"/>
      <c r="L257" s="35" t="s">
        <v>40</v>
      </c>
      <c r="M257" s="40" t="s">
        <v>48</v>
      </c>
    </row>
    <row r="258" spans="1:13">
      <c r="A258" s="25">
        <v>256</v>
      </c>
      <c r="B258" s="44"/>
      <c r="C258" s="45"/>
      <c r="D258" s="45"/>
      <c r="E258" s="37">
        <v>4</v>
      </c>
      <c r="F258" s="38">
        <v>26032804527</v>
      </c>
      <c r="G258" s="31" t="s">
        <v>351</v>
      </c>
      <c r="H258" s="32">
        <v>86.28</v>
      </c>
      <c r="I258" s="33">
        <v>78.5</v>
      </c>
      <c r="J258" s="34">
        <f t="shared" si="22"/>
        <v>82.39</v>
      </c>
      <c r="K258" s="35">
        <f t="shared" ref="K257:K268" si="29">RANK(J258,$J$256:$J$268,0)</f>
        <v>7</v>
      </c>
      <c r="L258" s="35" t="str">
        <f t="shared" si="23"/>
        <v>否</v>
      </c>
      <c r="M258" s="36"/>
    </row>
    <row r="259" spans="1:13">
      <c r="A259" s="25">
        <v>257</v>
      </c>
      <c r="B259" s="44"/>
      <c r="C259" s="45"/>
      <c r="D259" s="45"/>
      <c r="E259" s="37">
        <v>4</v>
      </c>
      <c r="F259" s="38">
        <v>26032805805</v>
      </c>
      <c r="G259" s="31" t="s">
        <v>352</v>
      </c>
      <c r="H259" s="32">
        <v>86.28</v>
      </c>
      <c r="I259" s="33">
        <v>87.4</v>
      </c>
      <c r="J259" s="34">
        <f t="shared" si="22"/>
        <v>86.84</v>
      </c>
      <c r="K259" s="35">
        <f t="shared" si="29"/>
        <v>1</v>
      </c>
      <c r="L259" s="35" t="str">
        <f t="shared" si="23"/>
        <v>是</v>
      </c>
      <c r="M259" s="36"/>
    </row>
    <row r="260" spans="1:13">
      <c r="A260" s="25">
        <v>258</v>
      </c>
      <c r="B260" s="44"/>
      <c r="C260" s="45"/>
      <c r="D260" s="45"/>
      <c r="E260" s="37">
        <v>4</v>
      </c>
      <c r="F260" s="38">
        <v>26032802403</v>
      </c>
      <c r="G260" s="31" t="s">
        <v>353</v>
      </c>
      <c r="H260" s="32">
        <v>85.54</v>
      </c>
      <c r="I260" s="33">
        <v>79.5</v>
      </c>
      <c r="J260" s="34">
        <f t="shared" ref="J260:J323" si="30">H260*0.5+I260*0.5</f>
        <v>82.52</v>
      </c>
      <c r="K260" s="35">
        <f t="shared" si="29"/>
        <v>6</v>
      </c>
      <c r="L260" s="35" t="str">
        <f t="shared" si="23"/>
        <v>否</v>
      </c>
      <c r="M260" s="36"/>
    </row>
    <row r="261" spans="1:13">
      <c r="A261" s="25">
        <v>259</v>
      </c>
      <c r="B261" s="44"/>
      <c r="C261" s="45"/>
      <c r="D261" s="45"/>
      <c r="E261" s="37">
        <v>4</v>
      </c>
      <c r="F261" s="38">
        <v>26032807525</v>
      </c>
      <c r="G261" s="31" t="s">
        <v>354</v>
      </c>
      <c r="H261" s="32">
        <v>83.8</v>
      </c>
      <c r="I261" s="33">
        <v>79</v>
      </c>
      <c r="J261" s="34">
        <f t="shared" si="30"/>
        <v>81.4</v>
      </c>
      <c r="K261" s="35">
        <f t="shared" si="29"/>
        <v>9</v>
      </c>
      <c r="L261" s="35" t="str">
        <f t="shared" ref="L261:L324" si="31">IF(J261&gt;=60,IF(K261&lt;=E261,"是","否"),"请核准面试成绩")</f>
        <v>否</v>
      </c>
      <c r="M261" s="36"/>
    </row>
    <row r="262" spans="1:13">
      <c r="A262" s="25">
        <v>260</v>
      </c>
      <c r="B262" s="44"/>
      <c r="C262" s="45"/>
      <c r="D262" s="45"/>
      <c r="E262" s="37">
        <v>4</v>
      </c>
      <c r="F262" s="38">
        <v>26032809608</v>
      </c>
      <c r="G262" s="31" t="s">
        <v>355</v>
      </c>
      <c r="H262" s="32">
        <v>82.56</v>
      </c>
      <c r="I262" s="33">
        <v>84</v>
      </c>
      <c r="J262" s="34">
        <f t="shared" si="30"/>
        <v>83.28</v>
      </c>
      <c r="K262" s="35">
        <f t="shared" si="29"/>
        <v>5</v>
      </c>
      <c r="L262" s="35" t="str">
        <f t="shared" si="31"/>
        <v>否</v>
      </c>
      <c r="M262" s="36"/>
    </row>
    <row r="263" spans="1:13">
      <c r="A263" s="25">
        <v>261</v>
      </c>
      <c r="B263" s="44"/>
      <c r="C263" s="45"/>
      <c r="D263" s="45"/>
      <c r="E263" s="37">
        <v>4</v>
      </c>
      <c r="F263" s="38">
        <v>26032800813</v>
      </c>
      <c r="G263" s="31" t="s">
        <v>356</v>
      </c>
      <c r="H263" s="32">
        <v>81.9</v>
      </c>
      <c r="I263" s="33">
        <v>87.7</v>
      </c>
      <c r="J263" s="34">
        <f t="shared" si="30"/>
        <v>84.8</v>
      </c>
      <c r="K263" s="35">
        <f t="shared" si="29"/>
        <v>2</v>
      </c>
      <c r="L263" s="35" t="str">
        <f t="shared" si="31"/>
        <v>是</v>
      </c>
      <c r="M263" s="36"/>
    </row>
    <row r="264" spans="1:13">
      <c r="A264" s="25">
        <v>262</v>
      </c>
      <c r="B264" s="44"/>
      <c r="C264" s="45"/>
      <c r="D264" s="45"/>
      <c r="E264" s="37">
        <v>4</v>
      </c>
      <c r="F264" s="38">
        <v>26032801310</v>
      </c>
      <c r="G264" s="31" t="s">
        <v>357</v>
      </c>
      <c r="H264" s="32">
        <v>81.32</v>
      </c>
      <c r="I264" s="33">
        <v>75.2</v>
      </c>
      <c r="J264" s="34">
        <f t="shared" si="30"/>
        <v>78.26</v>
      </c>
      <c r="K264" s="35">
        <f t="shared" si="29"/>
        <v>12</v>
      </c>
      <c r="L264" s="35" t="str">
        <f t="shared" si="31"/>
        <v>否</v>
      </c>
      <c r="M264" s="36"/>
    </row>
    <row r="265" spans="1:13">
      <c r="A265" s="25">
        <v>263</v>
      </c>
      <c r="B265" s="44"/>
      <c r="C265" s="45"/>
      <c r="D265" s="45"/>
      <c r="E265" s="37">
        <v>4</v>
      </c>
      <c r="F265" s="38">
        <v>26032813122</v>
      </c>
      <c r="G265" s="31" t="s">
        <v>358</v>
      </c>
      <c r="H265" s="32">
        <v>81.32</v>
      </c>
      <c r="I265" s="33">
        <v>80.7</v>
      </c>
      <c r="J265" s="34">
        <f t="shared" si="30"/>
        <v>81.01</v>
      </c>
      <c r="K265" s="35">
        <f t="shared" si="29"/>
        <v>10</v>
      </c>
      <c r="L265" s="35" t="str">
        <f t="shared" si="31"/>
        <v>否</v>
      </c>
      <c r="M265" s="36"/>
    </row>
    <row r="266" spans="1:13">
      <c r="A266" s="25">
        <v>264</v>
      </c>
      <c r="B266" s="44"/>
      <c r="C266" s="45"/>
      <c r="D266" s="45"/>
      <c r="E266" s="37">
        <v>4</v>
      </c>
      <c r="F266" s="38">
        <v>26032811808</v>
      </c>
      <c r="G266" s="31" t="s">
        <v>359</v>
      </c>
      <c r="H266" s="32">
        <v>81.24</v>
      </c>
      <c r="I266" s="33">
        <v>87.1</v>
      </c>
      <c r="J266" s="34">
        <f t="shared" si="30"/>
        <v>84.17</v>
      </c>
      <c r="K266" s="35">
        <f t="shared" si="29"/>
        <v>4</v>
      </c>
      <c r="L266" s="35" t="str">
        <f t="shared" si="31"/>
        <v>是</v>
      </c>
      <c r="M266" s="36"/>
    </row>
    <row r="267" spans="1:13">
      <c r="A267" s="25">
        <v>265</v>
      </c>
      <c r="B267" s="44"/>
      <c r="C267" s="45"/>
      <c r="D267" s="45"/>
      <c r="E267" s="37">
        <v>4</v>
      </c>
      <c r="F267" s="48">
        <v>26032803504</v>
      </c>
      <c r="G267" s="31" t="s">
        <v>360</v>
      </c>
      <c r="H267" s="32">
        <v>80.74</v>
      </c>
      <c r="I267" s="33">
        <v>78.4</v>
      </c>
      <c r="J267" s="34">
        <f t="shared" si="30"/>
        <v>79.57</v>
      </c>
      <c r="K267" s="35">
        <f t="shared" si="29"/>
        <v>11</v>
      </c>
      <c r="L267" s="35" t="str">
        <f t="shared" si="31"/>
        <v>否</v>
      </c>
      <c r="M267" s="36"/>
    </row>
    <row r="268" spans="1:13">
      <c r="A268" s="25">
        <v>266</v>
      </c>
      <c r="B268" s="46"/>
      <c r="C268" s="47"/>
      <c r="D268" s="47"/>
      <c r="E268" s="37">
        <v>4</v>
      </c>
      <c r="F268" s="48">
        <v>26032806325</v>
      </c>
      <c r="G268" s="31" t="s">
        <v>361</v>
      </c>
      <c r="H268" s="32">
        <v>80.74</v>
      </c>
      <c r="I268" s="33">
        <v>83.8</v>
      </c>
      <c r="J268" s="34">
        <f t="shared" si="30"/>
        <v>82.27</v>
      </c>
      <c r="K268" s="35">
        <f t="shared" si="29"/>
        <v>8</v>
      </c>
      <c r="L268" s="35" t="str">
        <f t="shared" si="31"/>
        <v>否</v>
      </c>
      <c r="M268" s="36"/>
    </row>
    <row r="269" spans="1:13">
      <c r="A269" s="25">
        <v>267</v>
      </c>
      <c r="B269" s="50" t="s">
        <v>362</v>
      </c>
      <c r="C269" s="51" t="s">
        <v>363</v>
      </c>
      <c r="D269" s="51">
        <v>1</v>
      </c>
      <c r="E269" s="37">
        <v>1</v>
      </c>
      <c r="F269" s="38">
        <v>26032812513</v>
      </c>
      <c r="G269" s="31" t="s">
        <v>364</v>
      </c>
      <c r="H269" s="32">
        <v>92.56</v>
      </c>
      <c r="I269" s="33">
        <v>89.5</v>
      </c>
      <c r="J269" s="34">
        <f t="shared" si="30"/>
        <v>91.03</v>
      </c>
      <c r="K269" s="35">
        <f>RANK(J269,$J$269:$J$272,0)</f>
        <v>1</v>
      </c>
      <c r="L269" s="35" t="str">
        <f t="shared" si="31"/>
        <v>是</v>
      </c>
      <c r="M269" s="36"/>
    </row>
    <row r="270" spans="1:13">
      <c r="A270" s="25">
        <v>268</v>
      </c>
      <c r="B270" s="50"/>
      <c r="C270" s="51"/>
      <c r="D270" s="51"/>
      <c r="E270" s="37">
        <v>1</v>
      </c>
      <c r="F270" s="38">
        <v>26032800407</v>
      </c>
      <c r="G270" s="31" t="s">
        <v>365</v>
      </c>
      <c r="H270" s="32">
        <v>91.24</v>
      </c>
      <c r="I270" s="33"/>
      <c r="J270" s="34"/>
      <c r="K270" s="35"/>
      <c r="L270" s="35" t="s">
        <v>40</v>
      </c>
      <c r="M270" s="40" t="s">
        <v>48</v>
      </c>
    </row>
    <row r="271" spans="1:13">
      <c r="A271" s="25">
        <v>269</v>
      </c>
      <c r="B271" s="50"/>
      <c r="C271" s="51"/>
      <c r="D271" s="51"/>
      <c r="E271" s="37">
        <v>1</v>
      </c>
      <c r="F271" s="38">
        <v>26032806612</v>
      </c>
      <c r="G271" s="31" t="s">
        <v>366</v>
      </c>
      <c r="H271" s="32">
        <v>86.94</v>
      </c>
      <c r="I271" s="33">
        <v>88.6</v>
      </c>
      <c r="J271" s="34">
        <f t="shared" si="30"/>
        <v>87.77</v>
      </c>
      <c r="K271" s="35">
        <f>RANK(J271,$J$269:$J$272,0)</f>
        <v>2</v>
      </c>
      <c r="L271" s="35" t="str">
        <f t="shared" si="31"/>
        <v>否</v>
      </c>
      <c r="M271" s="36"/>
    </row>
    <row r="272" spans="1:13">
      <c r="A272" s="25">
        <v>270</v>
      </c>
      <c r="B272" s="50"/>
      <c r="C272" s="51"/>
      <c r="D272" s="51"/>
      <c r="E272" s="37">
        <v>1</v>
      </c>
      <c r="F272" s="38">
        <v>26032808326</v>
      </c>
      <c r="G272" s="31" t="s">
        <v>367</v>
      </c>
      <c r="H272" s="32">
        <v>86.94</v>
      </c>
      <c r="I272" s="33">
        <v>82.5</v>
      </c>
      <c r="J272" s="34">
        <f t="shared" si="30"/>
        <v>84.72</v>
      </c>
      <c r="K272" s="35">
        <f>RANK(J272,$J$269:$J$272,0)</f>
        <v>3</v>
      </c>
      <c r="L272" s="35" t="str">
        <f t="shared" si="31"/>
        <v>否</v>
      </c>
      <c r="M272" s="36"/>
    </row>
    <row r="273" spans="1:13">
      <c r="A273" s="25">
        <v>271</v>
      </c>
      <c r="B273" s="50" t="s">
        <v>368</v>
      </c>
      <c r="C273" s="51" t="s">
        <v>369</v>
      </c>
      <c r="D273" s="51">
        <v>1</v>
      </c>
      <c r="E273" s="37">
        <v>1</v>
      </c>
      <c r="F273" s="38">
        <v>26032811131</v>
      </c>
      <c r="G273" s="31" t="s">
        <v>370</v>
      </c>
      <c r="H273" s="32">
        <v>92.48</v>
      </c>
      <c r="I273" s="33">
        <v>89.4</v>
      </c>
      <c r="J273" s="34">
        <f t="shared" si="30"/>
        <v>90.94</v>
      </c>
      <c r="K273" s="35">
        <f>RANK(J273,$J$273:$J$275,0)</f>
        <v>2</v>
      </c>
      <c r="L273" s="35" t="str">
        <f t="shared" si="31"/>
        <v>否</v>
      </c>
      <c r="M273" s="36"/>
    </row>
    <row r="274" spans="1:13">
      <c r="A274" s="25">
        <v>272</v>
      </c>
      <c r="B274" s="50"/>
      <c r="C274" s="51"/>
      <c r="D274" s="51"/>
      <c r="E274" s="37">
        <v>1</v>
      </c>
      <c r="F274" s="38">
        <v>26032812301</v>
      </c>
      <c r="G274" s="31" t="s">
        <v>371</v>
      </c>
      <c r="H274" s="32">
        <v>91.9</v>
      </c>
      <c r="I274" s="33">
        <v>92.2</v>
      </c>
      <c r="J274" s="34">
        <f t="shared" si="30"/>
        <v>92.05</v>
      </c>
      <c r="K274" s="35">
        <f>RANK(J274,$J$273:$J$275,0)</f>
        <v>1</v>
      </c>
      <c r="L274" s="35" t="str">
        <f t="shared" si="31"/>
        <v>是</v>
      </c>
      <c r="M274" s="36"/>
    </row>
    <row r="275" spans="1:13">
      <c r="A275" s="25">
        <v>273</v>
      </c>
      <c r="B275" s="50"/>
      <c r="C275" s="51"/>
      <c r="D275" s="51"/>
      <c r="E275" s="37">
        <v>1</v>
      </c>
      <c r="F275" s="38">
        <v>26032803408</v>
      </c>
      <c r="G275" s="31" t="s">
        <v>372</v>
      </c>
      <c r="H275" s="32">
        <v>91.82</v>
      </c>
      <c r="I275" s="33">
        <v>88.9</v>
      </c>
      <c r="J275" s="34">
        <f t="shared" si="30"/>
        <v>90.36</v>
      </c>
      <c r="K275" s="35">
        <f>RANK(J275,$J$273:$J$275,0)</f>
        <v>3</v>
      </c>
      <c r="L275" s="35" t="str">
        <f t="shared" si="31"/>
        <v>否</v>
      </c>
      <c r="M275" s="36"/>
    </row>
    <row r="276" spans="1:13">
      <c r="A276" s="25">
        <v>274</v>
      </c>
      <c r="B276" s="52" t="s">
        <v>373</v>
      </c>
      <c r="C276" s="53" t="s">
        <v>374</v>
      </c>
      <c r="D276" s="53">
        <v>1</v>
      </c>
      <c r="E276" s="37">
        <v>1</v>
      </c>
      <c r="F276" s="38">
        <v>26032800311</v>
      </c>
      <c r="G276" s="31" t="s">
        <v>375</v>
      </c>
      <c r="H276" s="32">
        <v>93.72</v>
      </c>
      <c r="I276" s="33">
        <v>80.8</v>
      </c>
      <c r="J276" s="34">
        <f t="shared" si="30"/>
        <v>87.26</v>
      </c>
      <c r="K276" s="35">
        <f>RANK(J276,$J$276:$J$277,0)</f>
        <v>1</v>
      </c>
      <c r="L276" s="35" t="str">
        <f t="shared" si="31"/>
        <v>是</v>
      </c>
      <c r="M276" s="36"/>
    </row>
    <row r="277" spans="1:13">
      <c r="A277" s="25">
        <v>275</v>
      </c>
      <c r="B277" s="54"/>
      <c r="C277" s="55"/>
      <c r="D277" s="55"/>
      <c r="E277" s="37">
        <v>1</v>
      </c>
      <c r="F277" s="38">
        <v>26032801731</v>
      </c>
      <c r="G277" s="31" t="s">
        <v>376</v>
      </c>
      <c r="H277" s="32">
        <v>87.52</v>
      </c>
      <c r="I277" s="33">
        <v>86.8</v>
      </c>
      <c r="J277" s="34">
        <f t="shared" si="30"/>
        <v>87.16</v>
      </c>
      <c r="K277" s="35">
        <f>RANK(J277,$J$276:$J$277,0)</f>
        <v>2</v>
      </c>
      <c r="L277" s="35" t="str">
        <f t="shared" si="31"/>
        <v>否</v>
      </c>
      <c r="M277" s="36"/>
    </row>
    <row r="278" spans="1:13">
      <c r="A278" s="25">
        <v>276</v>
      </c>
      <c r="B278" s="50" t="s">
        <v>377</v>
      </c>
      <c r="C278" s="51" t="s">
        <v>378</v>
      </c>
      <c r="D278" s="51">
        <v>1</v>
      </c>
      <c r="E278" s="37">
        <v>1</v>
      </c>
      <c r="F278" s="38">
        <v>26032801520</v>
      </c>
      <c r="G278" s="31" t="s">
        <v>379</v>
      </c>
      <c r="H278" s="32">
        <v>90.08</v>
      </c>
      <c r="I278" s="33">
        <v>84.7</v>
      </c>
      <c r="J278" s="34">
        <f t="shared" si="30"/>
        <v>87.39</v>
      </c>
      <c r="K278" s="35">
        <f>RANK(J278,$J$278:$J$280,0)</f>
        <v>1</v>
      </c>
      <c r="L278" s="35" t="str">
        <f t="shared" si="31"/>
        <v>是</v>
      </c>
      <c r="M278" s="36"/>
    </row>
    <row r="279" spans="1:13">
      <c r="A279" s="25">
        <v>277</v>
      </c>
      <c r="B279" s="50"/>
      <c r="C279" s="51"/>
      <c r="D279" s="51"/>
      <c r="E279" s="37">
        <v>1</v>
      </c>
      <c r="F279" s="38">
        <v>26032805327</v>
      </c>
      <c r="G279" s="31" t="s">
        <v>380</v>
      </c>
      <c r="H279" s="32">
        <v>85.62</v>
      </c>
      <c r="I279" s="33">
        <v>77.7</v>
      </c>
      <c r="J279" s="34">
        <f t="shared" si="30"/>
        <v>81.66</v>
      </c>
      <c r="K279" s="35">
        <f>RANK(J279,$J$278:$J$280,0)</f>
        <v>3</v>
      </c>
      <c r="L279" s="35" t="str">
        <f t="shared" si="31"/>
        <v>否</v>
      </c>
      <c r="M279" s="36"/>
    </row>
    <row r="280" spans="1:13">
      <c r="A280" s="25">
        <v>278</v>
      </c>
      <c r="B280" s="50"/>
      <c r="C280" s="51"/>
      <c r="D280" s="51"/>
      <c r="E280" s="37">
        <v>1</v>
      </c>
      <c r="F280" s="38">
        <v>26032808612</v>
      </c>
      <c r="G280" s="31" t="s">
        <v>381</v>
      </c>
      <c r="H280" s="32">
        <v>85.62</v>
      </c>
      <c r="I280" s="33">
        <v>85</v>
      </c>
      <c r="J280" s="34">
        <f t="shared" si="30"/>
        <v>85.31</v>
      </c>
      <c r="K280" s="35">
        <f>RANK(J280,$J$278:$J$280,0)</f>
        <v>2</v>
      </c>
      <c r="L280" s="35" t="str">
        <f t="shared" si="31"/>
        <v>否</v>
      </c>
      <c r="M280" s="36"/>
    </row>
    <row r="281" spans="1:13">
      <c r="A281" s="25">
        <v>279</v>
      </c>
      <c r="B281" s="54" t="s">
        <v>382</v>
      </c>
      <c r="C281" s="55" t="s">
        <v>383</v>
      </c>
      <c r="D281" s="55">
        <v>1</v>
      </c>
      <c r="E281" s="37">
        <v>1</v>
      </c>
      <c r="F281" s="38">
        <v>26032802426</v>
      </c>
      <c r="G281" s="31" t="s">
        <v>384</v>
      </c>
      <c r="H281" s="32">
        <v>62.48</v>
      </c>
      <c r="I281" s="33">
        <v>84.8</v>
      </c>
      <c r="J281" s="34">
        <f t="shared" si="30"/>
        <v>73.64</v>
      </c>
      <c r="K281" s="35">
        <f>RANK(J281,$J$281:$J$281,0)</f>
        <v>1</v>
      </c>
      <c r="L281" s="35" t="str">
        <f t="shared" si="31"/>
        <v>是</v>
      </c>
      <c r="M281" s="36"/>
    </row>
    <row r="282" spans="1:13">
      <c r="A282" s="25">
        <v>280</v>
      </c>
      <c r="B282" s="50" t="s">
        <v>385</v>
      </c>
      <c r="C282" s="51" t="s">
        <v>386</v>
      </c>
      <c r="D282" s="51">
        <v>3</v>
      </c>
      <c r="E282" s="37">
        <v>3</v>
      </c>
      <c r="F282" s="38">
        <v>26032800434</v>
      </c>
      <c r="G282" s="31" t="s">
        <v>387</v>
      </c>
      <c r="H282" s="32">
        <v>74.38</v>
      </c>
      <c r="I282" s="33">
        <v>74.2</v>
      </c>
      <c r="J282" s="34">
        <f t="shared" si="30"/>
        <v>74.29</v>
      </c>
      <c r="K282" s="35">
        <f t="shared" ref="K282:K287" si="32">RANK(J282,$J$282:$J$287,0)</f>
        <v>2</v>
      </c>
      <c r="L282" s="35" t="str">
        <f t="shared" si="31"/>
        <v>是</v>
      </c>
      <c r="M282" s="36"/>
    </row>
    <row r="283" spans="1:13">
      <c r="A283" s="25">
        <v>281</v>
      </c>
      <c r="B283" s="50"/>
      <c r="C283" s="51"/>
      <c r="D283" s="51"/>
      <c r="E283" s="37">
        <v>3</v>
      </c>
      <c r="F283" s="38">
        <v>26032806835</v>
      </c>
      <c r="G283" s="31" t="s">
        <v>388</v>
      </c>
      <c r="H283" s="32">
        <v>69.92</v>
      </c>
      <c r="I283" s="33">
        <v>86.2</v>
      </c>
      <c r="J283" s="34">
        <f t="shared" si="30"/>
        <v>78.06</v>
      </c>
      <c r="K283" s="35">
        <f t="shared" si="32"/>
        <v>1</v>
      </c>
      <c r="L283" s="35" t="str">
        <f t="shared" si="31"/>
        <v>是</v>
      </c>
      <c r="M283" s="36"/>
    </row>
    <row r="284" spans="1:13">
      <c r="A284" s="25">
        <v>282</v>
      </c>
      <c r="B284" s="50"/>
      <c r="C284" s="51"/>
      <c r="D284" s="51"/>
      <c r="E284" s="37">
        <v>3</v>
      </c>
      <c r="F284" s="38">
        <v>26032813104</v>
      </c>
      <c r="G284" s="31" t="s">
        <v>389</v>
      </c>
      <c r="H284" s="32">
        <v>68.18</v>
      </c>
      <c r="I284" s="33">
        <v>79.1</v>
      </c>
      <c r="J284" s="34">
        <f t="shared" si="30"/>
        <v>73.64</v>
      </c>
      <c r="K284" s="35">
        <f t="shared" si="32"/>
        <v>3</v>
      </c>
      <c r="L284" s="35" t="str">
        <f t="shared" si="31"/>
        <v>是</v>
      </c>
      <c r="M284" s="36"/>
    </row>
    <row r="285" spans="1:13">
      <c r="A285" s="25">
        <v>283</v>
      </c>
      <c r="B285" s="50"/>
      <c r="C285" s="51"/>
      <c r="D285" s="51"/>
      <c r="E285" s="37">
        <v>3</v>
      </c>
      <c r="F285" s="48">
        <v>26032813733</v>
      </c>
      <c r="G285" s="31" t="s">
        <v>390</v>
      </c>
      <c r="H285" s="32">
        <v>62.06</v>
      </c>
      <c r="I285" s="33"/>
      <c r="J285" s="34"/>
      <c r="K285" s="35"/>
      <c r="L285" s="35" t="s">
        <v>40</v>
      </c>
      <c r="M285" s="40" t="s">
        <v>48</v>
      </c>
    </row>
    <row r="286" spans="1:13">
      <c r="A286" s="25">
        <v>284</v>
      </c>
      <c r="B286" s="50"/>
      <c r="C286" s="51"/>
      <c r="D286" s="51"/>
      <c r="E286" s="37">
        <v>3</v>
      </c>
      <c r="F286" s="48">
        <v>26032802407</v>
      </c>
      <c r="G286" s="31" t="s">
        <v>391</v>
      </c>
      <c r="H286" s="32">
        <v>60.58</v>
      </c>
      <c r="I286" s="33">
        <v>67.7</v>
      </c>
      <c r="J286" s="34">
        <f t="shared" si="30"/>
        <v>64.14</v>
      </c>
      <c r="K286" s="35">
        <f t="shared" si="32"/>
        <v>4</v>
      </c>
      <c r="L286" s="35" t="str">
        <f t="shared" si="31"/>
        <v>否</v>
      </c>
      <c r="M286" s="36"/>
    </row>
    <row r="287" ht="36" customHeight="1" spans="1:13">
      <c r="A287" s="25">
        <v>285</v>
      </c>
      <c r="B287" s="50"/>
      <c r="C287" s="51"/>
      <c r="D287" s="51"/>
      <c r="E287" s="37">
        <v>3</v>
      </c>
      <c r="F287" s="48">
        <v>26032808311</v>
      </c>
      <c r="G287" s="39" t="s">
        <v>392</v>
      </c>
      <c r="H287" s="32">
        <v>60.08</v>
      </c>
      <c r="I287" s="33">
        <v>41.4</v>
      </c>
      <c r="J287" s="34"/>
      <c r="K287" s="35"/>
      <c r="L287" s="35" t="s">
        <v>40</v>
      </c>
      <c r="M287" s="40" t="s">
        <v>41</v>
      </c>
    </row>
    <row r="288" spans="1:13">
      <c r="A288" s="25">
        <v>286</v>
      </c>
      <c r="B288" s="50" t="s">
        <v>393</v>
      </c>
      <c r="C288" s="51" t="s">
        <v>394</v>
      </c>
      <c r="D288" s="51">
        <v>6</v>
      </c>
      <c r="E288" s="37">
        <v>6</v>
      </c>
      <c r="F288" s="38">
        <v>26032817732</v>
      </c>
      <c r="G288" s="31" t="s">
        <v>395</v>
      </c>
      <c r="H288" s="32">
        <v>83.14</v>
      </c>
      <c r="I288" s="33">
        <v>92.1</v>
      </c>
      <c r="J288" s="34">
        <f t="shared" si="30"/>
        <v>87.62</v>
      </c>
      <c r="K288" s="35">
        <f>RANK(J288,$J$288:$J$305,0)</f>
        <v>1</v>
      </c>
      <c r="L288" s="35" t="str">
        <f t="shared" si="31"/>
        <v>是</v>
      </c>
      <c r="M288" s="36"/>
    </row>
    <row r="289" spans="1:13">
      <c r="A289" s="25">
        <v>287</v>
      </c>
      <c r="B289" s="50"/>
      <c r="C289" s="51"/>
      <c r="D289" s="51"/>
      <c r="E289" s="37">
        <v>6</v>
      </c>
      <c r="F289" s="38">
        <v>26032817422</v>
      </c>
      <c r="G289" s="31" t="s">
        <v>396</v>
      </c>
      <c r="H289" s="32">
        <v>81.16</v>
      </c>
      <c r="I289" s="33">
        <v>89.3</v>
      </c>
      <c r="J289" s="34">
        <f t="shared" si="30"/>
        <v>85.23</v>
      </c>
      <c r="K289" s="35">
        <f t="shared" ref="K289:K305" si="33">RANK(J289,$J$288:$J$305,0)</f>
        <v>2</v>
      </c>
      <c r="L289" s="35" t="str">
        <f t="shared" si="31"/>
        <v>是</v>
      </c>
      <c r="M289" s="36"/>
    </row>
    <row r="290" spans="1:13">
      <c r="A290" s="25">
        <v>288</v>
      </c>
      <c r="B290" s="50"/>
      <c r="C290" s="51"/>
      <c r="D290" s="51"/>
      <c r="E290" s="37">
        <v>6</v>
      </c>
      <c r="F290" s="38">
        <v>26032817525</v>
      </c>
      <c r="G290" s="31" t="s">
        <v>397</v>
      </c>
      <c r="H290" s="32">
        <v>80.08</v>
      </c>
      <c r="I290" s="33">
        <v>82.9</v>
      </c>
      <c r="J290" s="34">
        <f t="shared" si="30"/>
        <v>81.49</v>
      </c>
      <c r="K290" s="35">
        <f t="shared" si="33"/>
        <v>6</v>
      </c>
      <c r="L290" s="35" t="str">
        <f t="shared" si="31"/>
        <v>是</v>
      </c>
      <c r="M290" s="36"/>
    </row>
    <row r="291" spans="1:13">
      <c r="A291" s="25">
        <v>289</v>
      </c>
      <c r="B291" s="50"/>
      <c r="C291" s="51"/>
      <c r="D291" s="51"/>
      <c r="E291" s="37">
        <v>6</v>
      </c>
      <c r="F291" s="38">
        <v>26032817330</v>
      </c>
      <c r="G291" s="31" t="s">
        <v>398</v>
      </c>
      <c r="H291" s="32">
        <v>79.42</v>
      </c>
      <c r="I291" s="33">
        <v>85</v>
      </c>
      <c r="J291" s="34">
        <f t="shared" si="30"/>
        <v>82.21</v>
      </c>
      <c r="K291" s="35">
        <f t="shared" si="33"/>
        <v>4</v>
      </c>
      <c r="L291" s="35" t="str">
        <f t="shared" si="31"/>
        <v>是</v>
      </c>
      <c r="M291" s="36"/>
    </row>
    <row r="292" spans="1:13">
      <c r="A292" s="25">
        <v>290</v>
      </c>
      <c r="B292" s="50"/>
      <c r="C292" s="51"/>
      <c r="D292" s="51"/>
      <c r="E292" s="37">
        <v>6</v>
      </c>
      <c r="F292" s="38">
        <v>26032817313</v>
      </c>
      <c r="G292" s="31" t="s">
        <v>399</v>
      </c>
      <c r="H292" s="32">
        <v>79.34</v>
      </c>
      <c r="I292" s="33">
        <v>90.7</v>
      </c>
      <c r="J292" s="34">
        <f t="shared" si="30"/>
        <v>85.02</v>
      </c>
      <c r="K292" s="35">
        <f t="shared" si="33"/>
        <v>3</v>
      </c>
      <c r="L292" s="35" t="str">
        <f t="shared" si="31"/>
        <v>是</v>
      </c>
      <c r="M292" s="36"/>
    </row>
    <row r="293" spans="1:13">
      <c r="A293" s="25">
        <v>291</v>
      </c>
      <c r="B293" s="50"/>
      <c r="C293" s="51"/>
      <c r="D293" s="51"/>
      <c r="E293" s="37">
        <v>6</v>
      </c>
      <c r="F293" s="38">
        <v>26032817811</v>
      </c>
      <c r="G293" s="31" t="s">
        <v>400</v>
      </c>
      <c r="H293" s="32">
        <v>78.1</v>
      </c>
      <c r="I293" s="33">
        <v>82.7</v>
      </c>
      <c r="J293" s="34">
        <f t="shared" si="30"/>
        <v>80.4</v>
      </c>
      <c r="K293" s="35">
        <f t="shared" si="33"/>
        <v>8</v>
      </c>
      <c r="L293" s="35" t="str">
        <f t="shared" si="31"/>
        <v>否</v>
      </c>
      <c r="M293" s="36"/>
    </row>
    <row r="294" spans="1:13">
      <c r="A294" s="25">
        <v>292</v>
      </c>
      <c r="B294" s="50"/>
      <c r="C294" s="51"/>
      <c r="D294" s="51"/>
      <c r="E294" s="37">
        <v>6</v>
      </c>
      <c r="F294" s="38">
        <v>26032817714</v>
      </c>
      <c r="G294" s="31" t="s">
        <v>401</v>
      </c>
      <c r="H294" s="32">
        <v>77.52</v>
      </c>
      <c r="I294" s="33">
        <v>80.3</v>
      </c>
      <c r="J294" s="34">
        <f t="shared" si="30"/>
        <v>78.91</v>
      </c>
      <c r="K294" s="35">
        <f t="shared" si="33"/>
        <v>13</v>
      </c>
      <c r="L294" s="35" t="str">
        <f t="shared" si="31"/>
        <v>否</v>
      </c>
      <c r="M294" s="36"/>
    </row>
    <row r="295" ht="32" customHeight="1" spans="1:13">
      <c r="A295" s="25">
        <v>293</v>
      </c>
      <c r="B295" s="50"/>
      <c r="C295" s="51"/>
      <c r="D295" s="51"/>
      <c r="E295" s="37">
        <v>6</v>
      </c>
      <c r="F295" s="38">
        <v>26032817409</v>
      </c>
      <c r="G295" s="39" t="s">
        <v>402</v>
      </c>
      <c r="H295" s="32">
        <v>77.44</v>
      </c>
      <c r="I295" s="33">
        <v>34.5</v>
      </c>
      <c r="J295" s="34"/>
      <c r="K295" s="35"/>
      <c r="L295" s="35" t="s">
        <v>40</v>
      </c>
      <c r="M295" s="40" t="s">
        <v>41</v>
      </c>
    </row>
    <row r="296" spans="1:13">
      <c r="A296" s="25">
        <v>294</v>
      </c>
      <c r="B296" s="50"/>
      <c r="C296" s="51"/>
      <c r="D296" s="51"/>
      <c r="E296" s="37">
        <v>6</v>
      </c>
      <c r="F296" s="38">
        <v>26032817605</v>
      </c>
      <c r="G296" s="31" t="s">
        <v>403</v>
      </c>
      <c r="H296" s="32">
        <v>76.86</v>
      </c>
      <c r="I296" s="33">
        <v>85.9</v>
      </c>
      <c r="J296" s="34">
        <f t="shared" si="30"/>
        <v>81.38</v>
      </c>
      <c r="K296" s="35">
        <f t="shared" si="33"/>
        <v>7</v>
      </c>
      <c r="L296" s="35" t="str">
        <f t="shared" si="31"/>
        <v>否</v>
      </c>
      <c r="M296" s="36"/>
    </row>
    <row r="297" spans="1:13">
      <c r="A297" s="25">
        <v>295</v>
      </c>
      <c r="B297" s="50"/>
      <c r="C297" s="51"/>
      <c r="D297" s="51"/>
      <c r="E297" s="37">
        <v>6</v>
      </c>
      <c r="F297" s="38">
        <v>26032817810</v>
      </c>
      <c r="G297" s="31" t="s">
        <v>404</v>
      </c>
      <c r="H297" s="32">
        <v>76.28</v>
      </c>
      <c r="I297" s="33">
        <v>83.2</v>
      </c>
      <c r="J297" s="34">
        <f t="shared" si="30"/>
        <v>79.74</v>
      </c>
      <c r="K297" s="35">
        <f t="shared" si="33"/>
        <v>12</v>
      </c>
      <c r="L297" s="35" t="str">
        <f t="shared" si="31"/>
        <v>否</v>
      </c>
      <c r="M297" s="36"/>
    </row>
    <row r="298" spans="1:13">
      <c r="A298" s="25">
        <v>296</v>
      </c>
      <c r="B298" s="50"/>
      <c r="C298" s="51"/>
      <c r="D298" s="51"/>
      <c r="E298" s="37">
        <v>6</v>
      </c>
      <c r="F298" s="38">
        <v>26032817403</v>
      </c>
      <c r="G298" s="31" t="s">
        <v>405</v>
      </c>
      <c r="H298" s="32">
        <v>73.8</v>
      </c>
      <c r="I298" s="33">
        <v>86.1</v>
      </c>
      <c r="J298" s="34">
        <f t="shared" si="30"/>
        <v>79.95</v>
      </c>
      <c r="K298" s="35">
        <f t="shared" si="33"/>
        <v>10</v>
      </c>
      <c r="L298" s="35" t="str">
        <f t="shared" si="31"/>
        <v>否</v>
      </c>
      <c r="M298" s="36"/>
    </row>
    <row r="299" spans="1:13">
      <c r="A299" s="25">
        <v>297</v>
      </c>
      <c r="B299" s="50"/>
      <c r="C299" s="51"/>
      <c r="D299" s="51"/>
      <c r="E299" s="37">
        <v>6</v>
      </c>
      <c r="F299" s="38">
        <v>26032817407</v>
      </c>
      <c r="G299" s="31" t="s">
        <v>406</v>
      </c>
      <c r="H299" s="32">
        <v>73.8</v>
      </c>
      <c r="I299" s="33">
        <v>86.2</v>
      </c>
      <c r="J299" s="34">
        <f t="shared" si="30"/>
        <v>80</v>
      </c>
      <c r="K299" s="35">
        <f t="shared" si="33"/>
        <v>9</v>
      </c>
      <c r="L299" s="35" t="str">
        <f t="shared" si="31"/>
        <v>否</v>
      </c>
      <c r="M299" s="36"/>
    </row>
    <row r="300" spans="1:13">
      <c r="A300" s="25">
        <v>298</v>
      </c>
      <c r="B300" s="50"/>
      <c r="C300" s="51"/>
      <c r="D300" s="51"/>
      <c r="E300" s="37">
        <v>6</v>
      </c>
      <c r="F300" s="38">
        <v>26032817708</v>
      </c>
      <c r="G300" s="31" t="s">
        <v>407</v>
      </c>
      <c r="H300" s="32">
        <v>73.22</v>
      </c>
      <c r="I300" s="33">
        <v>75</v>
      </c>
      <c r="J300" s="34">
        <f t="shared" si="30"/>
        <v>74.11</v>
      </c>
      <c r="K300" s="35">
        <f t="shared" si="33"/>
        <v>15</v>
      </c>
      <c r="L300" s="35" t="str">
        <f t="shared" si="31"/>
        <v>否</v>
      </c>
      <c r="M300" s="36"/>
    </row>
    <row r="301" spans="1:13">
      <c r="A301" s="25">
        <v>299</v>
      </c>
      <c r="B301" s="50"/>
      <c r="C301" s="51"/>
      <c r="D301" s="51"/>
      <c r="E301" s="37">
        <v>6</v>
      </c>
      <c r="F301" s="48">
        <v>26032817322</v>
      </c>
      <c r="G301" s="31" t="s">
        <v>408</v>
      </c>
      <c r="H301" s="32">
        <v>73.22</v>
      </c>
      <c r="I301" s="33">
        <v>89.9</v>
      </c>
      <c r="J301" s="34">
        <f t="shared" si="30"/>
        <v>81.56</v>
      </c>
      <c r="K301" s="35">
        <f t="shared" si="33"/>
        <v>5</v>
      </c>
      <c r="L301" s="35" t="str">
        <f t="shared" si="31"/>
        <v>是</v>
      </c>
      <c r="M301" s="36"/>
    </row>
    <row r="302" spans="1:13">
      <c r="A302" s="25">
        <v>300</v>
      </c>
      <c r="B302" s="50"/>
      <c r="C302" s="51"/>
      <c r="D302" s="51"/>
      <c r="E302" s="37">
        <v>6</v>
      </c>
      <c r="F302" s="38">
        <v>26032817311</v>
      </c>
      <c r="G302" s="31" t="s">
        <v>409</v>
      </c>
      <c r="H302" s="32">
        <v>72.56</v>
      </c>
      <c r="I302" s="33"/>
      <c r="J302" s="34"/>
      <c r="K302" s="35"/>
      <c r="L302" s="35" t="s">
        <v>40</v>
      </c>
      <c r="M302" s="40" t="s">
        <v>48</v>
      </c>
    </row>
    <row r="303" spans="1:13">
      <c r="A303" s="25">
        <v>301</v>
      </c>
      <c r="B303" s="50"/>
      <c r="C303" s="51"/>
      <c r="D303" s="51"/>
      <c r="E303" s="37">
        <v>6</v>
      </c>
      <c r="F303" s="38">
        <v>26032817206</v>
      </c>
      <c r="G303" s="31" t="s">
        <v>410</v>
      </c>
      <c r="H303" s="32">
        <v>72.48</v>
      </c>
      <c r="I303" s="33">
        <v>81.4</v>
      </c>
      <c r="J303" s="34">
        <f t="shared" si="30"/>
        <v>76.94</v>
      </c>
      <c r="K303" s="35">
        <f t="shared" si="33"/>
        <v>14</v>
      </c>
      <c r="L303" s="35" t="str">
        <f t="shared" si="31"/>
        <v>否</v>
      </c>
      <c r="M303" s="36"/>
    </row>
    <row r="304" spans="1:13">
      <c r="A304" s="25">
        <v>302</v>
      </c>
      <c r="B304" s="50"/>
      <c r="C304" s="51"/>
      <c r="D304" s="51"/>
      <c r="E304" s="37">
        <v>6</v>
      </c>
      <c r="F304" s="48">
        <v>26032817329</v>
      </c>
      <c r="G304" s="31" t="s">
        <v>411</v>
      </c>
      <c r="H304" s="32">
        <v>71.98</v>
      </c>
      <c r="I304" s="33">
        <v>87.7</v>
      </c>
      <c r="J304" s="34">
        <f t="shared" si="30"/>
        <v>79.84</v>
      </c>
      <c r="K304" s="35">
        <f t="shared" si="33"/>
        <v>11</v>
      </c>
      <c r="L304" s="35" t="str">
        <f t="shared" si="31"/>
        <v>否</v>
      </c>
      <c r="M304" s="36"/>
    </row>
    <row r="305" spans="1:13">
      <c r="A305" s="25">
        <v>303</v>
      </c>
      <c r="B305" s="50"/>
      <c r="C305" s="51"/>
      <c r="D305" s="51"/>
      <c r="E305" s="37">
        <v>6</v>
      </c>
      <c r="F305" s="48">
        <v>26032817524</v>
      </c>
      <c r="G305" s="31" t="s">
        <v>412</v>
      </c>
      <c r="H305" s="32">
        <v>71.82</v>
      </c>
      <c r="I305" s="33"/>
      <c r="J305" s="34"/>
      <c r="K305" s="35"/>
      <c r="L305" s="35" t="s">
        <v>40</v>
      </c>
      <c r="M305" s="40" t="s">
        <v>48</v>
      </c>
    </row>
    <row r="306" spans="1:13">
      <c r="A306" s="25">
        <v>304</v>
      </c>
      <c r="B306" s="50" t="s">
        <v>413</v>
      </c>
      <c r="C306" s="51" t="s">
        <v>414</v>
      </c>
      <c r="D306" s="51">
        <v>3</v>
      </c>
      <c r="E306" s="37">
        <v>3</v>
      </c>
      <c r="F306" s="38">
        <v>26032817918</v>
      </c>
      <c r="G306" s="31" t="s">
        <v>415</v>
      </c>
      <c r="H306" s="32">
        <v>80.74</v>
      </c>
      <c r="I306" s="33">
        <v>70</v>
      </c>
      <c r="J306" s="34">
        <f t="shared" si="30"/>
        <v>75.37</v>
      </c>
      <c r="K306" s="35">
        <f>RANK(J306,$J$306:$J$314,0)</f>
        <v>5</v>
      </c>
      <c r="L306" s="35" t="str">
        <f t="shared" si="31"/>
        <v>否</v>
      </c>
      <c r="M306" s="36"/>
    </row>
    <row r="307" spans="1:13">
      <c r="A307" s="25">
        <v>305</v>
      </c>
      <c r="B307" s="50"/>
      <c r="C307" s="51"/>
      <c r="D307" s="51"/>
      <c r="E307" s="37">
        <v>3</v>
      </c>
      <c r="F307" s="38">
        <v>26032817926</v>
      </c>
      <c r="G307" s="31" t="s">
        <v>416</v>
      </c>
      <c r="H307" s="32">
        <v>79.92</v>
      </c>
      <c r="I307" s="33">
        <v>85</v>
      </c>
      <c r="J307" s="34">
        <f t="shared" si="30"/>
        <v>82.46</v>
      </c>
      <c r="K307" s="35">
        <f t="shared" ref="K307:K314" si="34">RANK(J307,$J$306:$J$314,0)</f>
        <v>1</v>
      </c>
      <c r="L307" s="35" t="str">
        <f t="shared" si="31"/>
        <v>是</v>
      </c>
      <c r="M307" s="36"/>
    </row>
    <row r="308" spans="1:13">
      <c r="A308" s="25">
        <v>306</v>
      </c>
      <c r="B308" s="50"/>
      <c r="C308" s="51"/>
      <c r="D308" s="51"/>
      <c r="E308" s="37">
        <v>3</v>
      </c>
      <c r="F308" s="38">
        <v>26032817915</v>
      </c>
      <c r="G308" s="31" t="s">
        <v>417</v>
      </c>
      <c r="H308" s="32">
        <v>75.54</v>
      </c>
      <c r="I308" s="33">
        <v>82.8</v>
      </c>
      <c r="J308" s="34">
        <f t="shared" si="30"/>
        <v>79.17</v>
      </c>
      <c r="K308" s="35">
        <f t="shared" si="34"/>
        <v>2</v>
      </c>
      <c r="L308" s="35" t="str">
        <f t="shared" si="31"/>
        <v>是</v>
      </c>
      <c r="M308" s="36"/>
    </row>
    <row r="309" spans="1:13">
      <c r="A309" s="25">
        <v>307</v>
      </c>
      <c r="B309" s="50"/>
      <c r="C309" s="51"/>
      <c r="D309" s="51"/>
      <c r="E309" s="37">
        <v>3</v>
      </c>
      <c r="F309" s="38">
        <v>26032817903</v>
      </c>
      <c r="G309" s="31" t="s">
        <v>418</v>
      </c>
      <c r="H309" s="32">
        <v>73.8</v>
      </c>
      <c r="I309" s="33">
        <v>75.8</v>
      </c>
      <c r="J309" s="34">
        <f t="shared" si="30"/>
        <v>74.8</v>
      </c>
      <c r="K309" s="35">
        <f t="shared" si="34"/>
        <v>6</v>
      </c>
      <c r="L309" s="35" t="str">
        <f t="shared" si="31"/>
        <v>否</v>
      </c>
      <c r="M309" s="36"/>
    </row>
    <row r="310" spans="1:13">
      <c r="A310" s="25">
        <v>308</v>
      </c>
      <c r="B310" s="50"/>
      <c r="C310" s="51"/>
      <c r="D310" s="51"/>
      <c r="E310" s="37">
        <v>3</v>
      </c>
      <c r="F310" s="38">
        <v>26032817913</v>
      </c>
      <c r="G310" s="31" t="s">
        <v>419</v>
      </c>
      <c r="H310" s="32">
        <v>73.72</v>
      </c>
      <c r="I310" s="33">
        <v>65.8</v>
      </c>
      <c r="J310" s="34">
        <f t="shared" si="30"/>
        <v>69.76</v>
      </c>
      <c r="K310" s="35">
        <f t="shared" si="34"/>
        <v>8</v>
      </c>
      <c r="L310" s="35" t="str">
        <f t="shared" si="31"/>
        <v>否</v>
      </c>
      <c r="M310" s="36"/>
    </row>
    <row r="311" spans="1:13">
      <c r="A311" s="25">
        <v>309</v>
      </c>
      <c r="B311" s="50"/>
      <c r="C311" s="51"/>
      <c r="D311" s="51"/>
      <c r="E311" s="37">
        <v>3</v>
      </c>
      <c r="F311" s="38">
        <v>26032817919</v>
      </c>
      <c r="G311" s="31" t="s">
        <v>420</v>
      </c>
      <c r="H311" s="32">
        <v>73.72</v>
      </c>
      <c r="I311" s="33">
        <v>69.1</v>
      </c>
      <c r="J311" s="34">
        <f t="shared" si="30"/>
        <v>71.41</v>
      </c>
      <c r="K311" s="35">
        <f t="shared" si="34"/>
        <v>7</v>
      </c>
      <c r="L311" s="35" t="str">
        <f t="shared" si="31"/>
        <v>否</v>
      </c>
      <c r="M311" s="36"/>
    </row>
    <row r="312" spans="1:13">
      <c r="A312" s="25">
        <v>310</v>
      </c>
      <c r="B312" s="50"/>
      <c r="C312" s="51"/>
      <c r="D312" s="51"/>
      <c r="E312" s="37">
        <v>3</v>
      </c>
      <c r="F312" s="38">
        <v>26032817912</v>
      </c>
      <c r="G312" s="31" t="s">
        <v>421</v>
      </c>
      <c r="H312" s="32">
        <v>72.48</v>
      </c>
      <c r="I312" s="33">
        <v>78.4</v>
      </c>
      <c r="J312" s="34">
        <f t="shared" si="30"/>
        <v>75.44</v>
      </c>
      <c r="K312" s="35">
        <f t="shared" si="34"/>
        <v>4</v>
      </c>
      <c r="L312" s="35" t="str">
        <f t="shared" si="31"/>
        <v>否</v>
      </c>
      <c r="M312" s="36"/>
    </row>
    <row r="313" spans="1:13">
      <c r="A313" s="25">
        <v>311</v>
      </c>
      <c r="B313" s="50"/>
      <c r="C313" s="51"/>
      <c r="D313" s="51"/>
      <c r="E313" s="37">
        <v>3</v>
      </c>
      <c r="F313" s="38">
        <v>26032817916</v>
      </c>
      <c r="G313" s="31" t="s">
        <v>422</v>
      </c>
      <c r="H313" s="32">
        <v>71.82</v>
      </c>
      <c r="I313" s="33">
        <v>81.3</v>
      </c>
      <c r="J313" s="34">
        <f t="shared" si="30"/>
        <v>76.56</v>
      </c>
      <c r="K313" s="35">
        <f t="shared" si="34"/>
        <v>3</v>
      </c>
      <c r="L313" s="35" t="str">
        <f t="shared" si="31"/>
        <v>是</v>
      </c>
      <c r="M313" s="36"/>
    </row>
    <row r="314" spans="1:13">
      <c r="A314" s="25">
        <v>312</v>
      </c>
      <c r="B314" s="50"/>
      <c r="C314" s="51"/>
      <c r="D314" s="51"/>
      <c r="E314" s="37">
        <v>3</v>
      </c>
      <c r="F314" s="48">
        <v>26032817911</v>
      </c>
      <c r="G314" s="31" t="s">
        <v>423</v>
      </c>
      <c r="H314" s="32">
        <v>70.58</v>
      </c>
      <c r="I314" s="33"/>
      <c r="J314" s="34"/>
      <c r="K314" s="35"/>
      <c r="L314" s="35" t="s">
        <v>40</v>
      </c>
      <c r="M314" s="40" t="s">
        <v>48</v>
      </c>
    </row>
    <row r="315" spans="1:13">
      <c r="A315" s="25">
        <v>313</v>
      </c>
      <c r="B315" s="41" t="s">
        <v>424</v>
      </c>
      <c r="C315" s="42" t="s">
        <v>425</v>
      </c>
      <c r="D315" s="43">
        <v>3</v>
      </c>
      <c r="E315" s="37">
        <v>3</v>
      </c>
      <c r="F315" s="38">
        <v>26032811027</v>
      </c>
      <c r="G315" s="31" t="s">
        <v>426</v>
      </c>
      <c r="H315" s="32">
        <v>93.8</v>
      </c>
      <c r="I315" s="33"/>
      <c r="J315" s="34"/>
      <c r="K315" s="35"/>
      <c r="L315" s="35" t="s">
        <v>40</v>
      </c>
      <c r="M315" s="40" t="s">
        <v>48</v>
      </c>
    </row>
    <row r="316" spans="1:13">
      <c r="A316" s="25">
        <v>314</v>
      </c>
      <c r="B316" s="44"/>
      <c r="C316" s="45"/>
      <c r="D316" s="45"/>
      <c r="E316" s="37">
        <v>3</v>
      </c>
      <c r="F316" s="38">
        <v>26032808626</v>
      </c>
      <c r="G316" s="31" t="s">
        <v>427</v>
      </c>
      <c r="H316" s="32">
        <v>92.56</v>
      </c>
      <c r="I316" s="33"/>
      <c r="J316" s="34"/>
      <c r="K316" s="35"/>
      <c r="L316" s="35" t="s">
        <v>40</v>
      </c>
      <c r="M316" s="40" t="s">
        <v>48</v>
      </c>
    </row>
    <row r="317" spans="1:13">
      <c r="A317" s="25">
        <v>315</v>
      </c>
      <c r="B317" s="44"/>
      <c r="C317" s="45"/>
      <c r="D317" s="45"/>
      <c r="E317" s="37">
        <v>3</v>
      </c>
      <c r="F317" s="38">
        <v>26032806920</v>
      </c>
      <c r="G317" s="31" t="s">
        <v>428</v>
      </c>
      <c r="H317" s="32">
        <v>89.34</v>
      </c>
      <c r="I317" s="33">
        <v>85.2</v>
      </c>
      <c r="J317" s="34">
        <f t="shared" si="30"/>
        <v>87.27</v>
      </c>
      <c r="K317" s="35">
        <f t="shared" ref="K316:K323" si="35">RANK(J317,$J$315:$J$323,0)</f>
        <v>3</v>
      </c>
      <c r="L317" s="35" t="str">
        <f t="shared" si="31"/>
        <v>是</v>
      </c>
      <c r="M317" s="36"/>
    </row>
    <row r="318" spans="1:13">
      <c r="A318" s="25">
        <v>316</v>
      </c>
      <c r="B318" s="44"/>
      <c r="C318" s="45"/>
      <c r="D318" s="45"/>
      <c r="E318" s="37">
        <v>3</v>
      </c>
      <c r="F318" s="38">
        <v>26032815710</v>
      </c>
      <c r="G318" s="31" t="s">
        <v>429</v>
      </c>
      <c r="H318" s="32">
        <v>89.34</v>
      </c>
      <c r="I318" s="33"/>
      <c r="J318" s="34"/>
      <c r="K318" s="35"/>
      <c r="L318" s="35" t="s">
        <v>40</v>
      </c>
      <c r="M318" s="40" t="s">
        <v>48</v>
      </c>
    </row>
    <row r="319" spans="1:13">
      <c r="A319" s="25">
        <v>317</v>
      </c>
      <c r="B319" s="44"/>
      <c r="C319" s="45"/>
      <c r="D319" s="45"/>
      <c r="E319" s="37">
        <v>3</v>
      </c>
      <c r="F319" s="38">
        <v>26032812834</v>
      </c>
      <c r="G319" s="31" t="s">
        <v>430</v>
      </c>
      <c r="H319" s="32">
        <v>88.68</v>
      </c>
      <c r="I319" s="33">
        <v>89.1</v>
      </c>
      <c r="J319" s="34">
        <f t="shared" si="30"/>
        <v>88.89</v>
      </c>
      <c r="K319" s="35">
        <f t="shared" si="35"/>
        <v>1</v>
      </c>
      <c r="L319" s="35" t="str">
        <f t="shared" si="31"/>
        <v>是</v>
      </c>
      <c r="M319" s="36"/>
    </row>
    <row r="320" spans="1:13">
      <c r="A320" s="25">
        <v>318</v>
      </c>
      <c r="B320" s="44"/>
      <c r="C320" s="45"/>
      <c r="D320" s="45"/>
      <c r="E320" s="37">
        <v>3</v>
      </c>
      <c r="F320" s="38">
        <v>26032807913</v>
      </c>
      <c r="G320" s="31" t="s">
        <v>431</v>
      </c>
      <c r="H320" s="32">
        <v>85.7</v>
      </c>
      <c r="I320" s="33">
        <v>88.6</v>
      </c>
      <c r="J320" s="34">
        <f t="shared" si="30"/>
        <v>87.15</v>
      </c>
      <c r="K320" s="35">
        <f t="shared" si="35"/>
        <v>4</v>
      </c>
      <c r="L320" s="35" t="str">
        <f t="shared" si="31"/>
        <v>否</v>
      </c>
      <c r="M320" s="36"/>
    </row>
    <row r="321" spans="1:13">
      <c r="A321" s="25">
        <v>319</v>
      </c>
      <c r="B321" s="44"/>
      <c r="C321" s="45"/>
      <c r="D321" s="45"/>
      <c r="E321" s="37">
        <v>3</v>
      </c>
      <c r="F321" s="38">
        <v>26032810529</v>
      </c>
      <c r="G321" s="31" t="s">
        <v>432</v>
      </c>
      <c r="H321" s="32">
        <v>85.7</v>
      </c>
      <c r="I321" s="33">
        <v>91.8</v>
      </c>
      <c r="J321" s="34">
        <f t="shared" si="30"/>
        <v>88.75</v>
      </c>
      <c r="K321" s="35">
        <f t="shared" si="35"/>
        <v>2</v>
      </c>
      <c r="L321" s="35" t="str">
        <f t="shared" si="31"/>
        <v>是</v>
      </c>
      <c r="M321" s="36"/>
    </row>
    <row r="322" spans="1:13">
      <c r="A322" s="25">
        <v>320</v>
      </c>
      <c r="B322" s="44"/>
      <c r="C322" s="45"/>
      <c r="D322" s="45"/>
      <c r="E322" s="37">
        <v>3</v>
      </c>
      <c r="F322" s="38">
        <v>26032815622</v>
      </c>
      <c r="G322" s="31" t="s">
        <v>433</v>
      </c>
      <c r="H322" s="32">
        <v>85.04</v>
      </c>
      <c r="I322" s="33"/>
      <c r="J322" s="34"/>
      <c r="K322" s="35"/>
      <c r="L322" s="35" t="s">
        <v>40</v>
      </c>
      <c r="M322" s="40" t="s">
        <v>48</v>
      </c>
    </row>
    <row r="323" spans="1:13">
      <c r="A323" s="25">
        <v>321</v>
      </c>
      <c r="B323" s="44"/>
      <c r="C323" s="45"/>
      <c r="D323" s="45"/>
      <c r="E323" s="37">
        <v>3</v>
      </c>
      <c r="F323" s="48">
        <v>26032811529</v>
      </c>
      <c r="G323" s="31" t="s">
        <v>434</v>
      </c>
      <c r="H323" s="32">
        <v>83.22</v>
      </c>
      <c r="I323" s="33">
        <v>90.3</v>
      </c>
      <c r="J323" s="34">
        <f t="shared" si="30"/>
        <v>86.76</v>
      </c>
      <c r="K323" s="35">
        <f t="shared" si="35"/>
        <v>5</v>
      </c>
      <c r="L323" s="35" t="str">
        <f t="shared" si="31"/>
        <v>否</v>
      </c>
      <c r="M323" s="36"/>
    </row>
    <row r="324" spans="1:13">
      <c r="A324" s="25">
        <v>322</v>
      </c>
      <c r="B324" s="26" t="s">
        <v>435</v>
      </c>
      <c r="C324" s="27" t="s">
        <v>436</v>
      </c>
      <c r="D324" s="28">
        <v>4</v>
      </c>
      <c r="E324" s="37">
        <v>4</v>
      </c>
      <c r="F324" s="38">
        <v>26032811610</v>
      </c>
      <c r="G324" s="31" t="s">
        <v>437</v>
      </c>
      <c r="H324" s="32">
        <v>92.56</v>
      </c>
      <c r="I324" s="33"/>
      <c r="J324" s="34"/>
      <c r="K324" s="35"/>
      <c r="L324" s="35" t="s">
        <v>40</v>
      </c>
      <c r="M324" s="40" t="s">
        <v>48</v>
      </c>
    </row>
    <row r="325" spans="1:13">
      <c r="A325" s="25">
        <v>323</v>
      </c>
      <c r="B325" s="26"/>
      <c r="C325" s="27"/>
      <c r="D325" s="27"/>
      <c r="E325" s="37">
        <v>4</v>
      </c>
      <c r="F325" s="38">
        <v>26032807006</v>
      </c>
      <c r="G325" s="31" t="s">
        <v>438</v>
      </c>
      <c r="H325" s="32">
        <v>92.48</v>
      </c>
      <c r="I325" s="33">
        <v>85.4</v>
      </c>
      <c r="J325" s="34">
        <f t="shared" ref="J324:J387" si="36">H325*0.5+I325*0.5</f>
        <v>88.94</v>
      </c>
      <c r="K325" s="35">
        <f t="shared" ref="K325:K335" si="37">RANK(J325,$J$324:$J$335,0)</f>
        <v>2</v>
      </c>
      <c r="L325" s="35" t="str">
        <f t="shared" ref="L325:L388" si="38">IF(J325&gt;=60,IF(K325&lt;=E325,"是","否"),"请核准面试成绩")</f>
        <v>是</v>
      </c>
      <c r="M325" s="36"/>
    </row>
    <row r="326" spans="1:13">
      <c r="A326" s="25">
        <v>324</v>
      </c>
      <c r="B326" s="26"/>
      <c r="C326" s="27"/>
      <c r="D326" s="27"/>
      <c r="E326" s="37">
        <v>4</v>
      </c>
      <c r="F326" s="38">
        <v>26032813930</v>
      </c>
      <c r="G326" s="31" t="s">
        <v>439</v>
      </c>
      <c r="H326" s="32">
        <v>91.32</v>
      </c>
      <c r="I326" s="33">
        <v>89.8</v>
      </c>
      <c r="J326" s="34">
        <f t="shared" si="36"/>
        <v>90.56</v>
      </c>
      <c r="K326" s="35">
        <f t="shared" si="37"/>
        <v>1</v>
      </c>
      <c r="L326" s="35" t="str">
        <f t="shared" si="38"/>
        <v>是</v>
      </c>
      <c r="M326" s="36"/>
    </row>
    <row r="327" spans="1:13">
      <c r="A327" s="25">
        <v>325</v>
      </c>
      <c r="B327" s="26"/>
      <c r="C327" s="27"/>
      <c r="D327" s="27"/>
      <c r="E327" s="37">
        <v>4</v>
      </c>
      <c r="F327" s="38">
        <v>26032806611</v>
      </c>
      <c r="G327" s="31" t="s">
        <v>440</v>
      </c>
      <c r="H327" s="32">
        <v>90.5</v>
      </c>
      <c r="I327" s="33">
        <v>86.7</v>
      </c>
      <c r="J327" s="34">
        <f t="shared" si="36"/>
        <v>88.6</v>
      </c>
      <c r="K327" s="35">
        <f t="shared" si="37"/>
        <v>5</v>
      </c>
      <c r="L327" s="35" t="str">
        <f t="shared" si="38"/>
        <v>否</v>
      </c>
      <c r="M327" s="36"/>
    </row>
    <row r="328" spans="1:13">
      <c r="A328" s="25">
        <v>326</v>
      </c>
      <c r="B328" s="26"/>
      <c r="C328" s="27"/>
      <c r="D328" s="27"/>
      <c r="E328" s="37">
        <v>4</v>
      </c>
      <c r="F328" s="38">
        <v>26032811630</v>
      </c>
      <c r="G328" s="31" t="s">
        <v>441</v>
      </c>
      <c r="H328" s="32">
        <v>89.92</v>
      </c>
      <c r="I328" s="33">
        <v>86.4</v>
      </c>
      <c r="J328" s="34">
        <f t="shared" si="36"/>
        <v>88.16</v>
      </c>
      <c r="K328" s="35">
        <f t="shared" si="37"/>
        <v>6</v>
      </c>
      <c r="L328" s="35" t="str">
        <f t="shared" si="38"/>
        <v>否</v>
      </c>
      <c r="M328" s="36"/>
    </row>
    <row r="329" spans="1:13">
      <c r="A329" s="25">
        <v>327</v>
      </c>
      <c r="B329" s="26"/>
      <c r="C329" s="27"/>
      <c r="D329" s="27"/>
      <c r="E329" s="37">
        <v>4</v>
      </c>
      <c r="F329" s="38">
        <v>26032803729</v>
      </c>
      <c r="G329" s="31" t="s">
        <v>442</v>
      </c>
      <c r="H329" s="32">
        <v>89.34</v>
      </c>
      <c r="I329" s="33">
        <v>88.5</v>
      </c>
      <c r="J329" s="34">
        <f t="shared" si="36"/>
        <v>88.92</v>
      </c>
      <c r="K329" s="35">
        <f t="shared" si="37"/>
        <v>3</v>
      </c>
      <c r="L329" s="35" t="str">
        <f t="shared" si="38"/>
        <v>是</v>
      </c>
      <c r="M329" s="36"/>
    </row>
    <row r="330" spans="1:13">
      <c r="A330" s="25">
        <v>328</v>
      </c>
      <c r="B330" s="26"/>
      <c r="C330" s="27"/>
      <c r="D330" s="27"/>
      <c r="E330" s="37">
        <v>4</v>
      </c>
      <c r="F330" s="38">
        <v>26032802313</v>
      </c>
      <c r="G330" s="31" t="s">
        <v>443</v>
      </c>
      <c r="H330" s="32">
        <v>88.18</v>
      </c>
      <c r="I330" s="33">
        <v>84.6</v>
      </c>
      <c r="J330" s="34">
        <f t="shared" si="36"/>
        <v>86.39</v>
      </c>
      <c r="K330" s="35">
        <f t="shared" si="37"/>
        <v>9</v>
      </c>
      <c r="L330" s="35" t="str">
        <f t="shared" si="38"/>
        <v>否</v>
      </c>
      <c r="M330" s="36"/>
    </row>
    <row r="331" spans="1:13">
      <c r="A331" s="25">
        <v>329</v>
      </c>
      <c r="B331" s="26"/>
      <c r="C331" s="27"/>
      <c r="D331" s="27"/>
      <c r="E331" s="37">
        <v>4</v>
      </c>
      <c r="F331" s="38">
        <v>26032803412</v>
      </c>
      <c r="G331" s="31" t="s">
        <v>444</v>
      </c>
      <c r="H331" s="32">
        <v>88.18</v>
      </c>
      <c r="I331" s="33">
        <v>89.3</v>
      </c>
      <c r="J331" s="34">
        <f t="shared" si="36"/>
        <v>88.74</v>
      </c>
      <c r="K331" s="35">
        <f t="shared" si="37"/>
        <v>4</v>
      </c>
      <c r="L331" s="35" t="str">
        <f t="shared" si="38"/>
        <v>是</v>
      </c>
      <c r="M331" s="36"/>
    </row>
    <row r="332" spans="1:13">
      <c r="A332" s="25">
        <v>330</v>
      </c>
      <c r="B332" s="26"/>
      <c r="C332" s="27"/>
      <c r="D332" s="27"/>
      <c r="E332" s="37">
        <v>4</v>
      </c>
      <c r="F332" s="38">
        <v>26032807720</v>
      </c>
      <c r="G332" s="31" t="s">
        <v>445</v>
      </c>
      <c r="H332" s="32">
        <v>88.18</v>
      </c>
      <c r="I332" s="33">
        <v>86.6</v>
      </c>
      <c r="J332" s="34">
        <f t="shared" si="36"/>
        <v>87.39</v>
      </c>
      <c r="K332" s="35">
        <f t="shared" si="37"/>
        <v>8</v>
      </c>
      <c r="L332" s="35" t="str">
        <f t="shared" si="38"/>
        <v>否</v>
      </c>
      <c r="M332" s="36"/>
    </row>
    <row r="333" spans="1:13">
      <c r="A333" s="25">
        <v>331</v>
      </c>
      <c r="B333" s="26"/>
      <c r="C333" s="27"/>
      <c r="D333" s="27"/>
      <c r="E333" s="37">
        <v>4</v>
      </c>
      <c r="F333" s="38">
        <v>26032800502</v>
      </c>
      <c r="G333" s="31" t="s">
        <v>446</v>
      </c>
      <c r="H333" s="32">
        <v>87.52</v>
      </c>
      <c r="I333" s="33">
        <v>88</v>
      </c>
      <c r="J333" s="34">
        <f t="shared" si="36"/>
        <v>87.76</v>
      </c>
      <c r="K333" s="35">
        <f t="shared" si="37"/>
        <v>7</v>
      </c>
      <c r="L333" s="35" t="str">
        <f t="shared" si="38"/>
        <v>否</v>
      </c>
      <c r="M333" s="36"/>
    </row>
    <row r="334" spans="1:13">
      <c r="A334" s="25">
        <v>332</v>
      </c>
      <c r="B334" s="26"/>
      <c r="C334" s="27"/>
      <c r="D334" s="27"/>
      <c r="E334" s="37">
        <v>4</v>
      </c>
      <c r="F334" s="38">
        <v>26032808218</v>
      </c>
      <c r="G334" s="31" t="s">
        <v>447</v>
      </c>
      <c r="H334" s="32">
        <v>87.52</v>
      </c>
      <c r="I334" s="33">
        <v>80.6</v>
      </c>
      <c r="J334" s="34">
        <f t="shared" si="36"/>
        <v>84.06</v>
      </c>
      <c r="K334" s="35">
        <f t="shared" si="37"/>
        <v>10</v>
      </c>
      <c r="L334" s="35" t="str">
        <f t="shared" si="38"/>
        <v>否</v>
      </c>
      <c r="M334" s="36"/>
    </row>
    <row r="335" spans="1:13">
      <c r="A335" s="25">
        <v>333</v>
      </c>
      <c r="B335" s="26"/>
      <c r="C335" s="27"/>
      <c r="D335" s="27"/>
      <c r="E335" s="37">
        <v>4</v>
      </c>
      <c r="F335" s="38">
        <v>26032803213</v>
      </c>
      <c r="G335" s="31" t="s">
        <v>448</v>
      </c>
      <c r="H335" s="32">
        <v>86.94</v>
      </c>
      <c r="I335" s="33"/>
      <c r="J335" s="34"/>
      <c r="K335" s="35"/>
      <c r="L335" s="35" t="s">
        <v>40</v>
      </c>
      <c r="M335" s="40" t="s">
        <v>48</v>
      </c>
    </row>
    <row r="336" spans="1:13">
      <c r="A336" s="25">
        <v>334</v>
      </c>
      <c r="B336" s="41" t="s">
        <v>449</v>
      </c>
      <c r="C336" s="42" t="s">
        <v>450</v>
      </c>
      <c r="D336" s="43">
        <v>4</v>
      </c>
      <c r="E336" s="37">
        <v>4</v>
      </c>
      <c r="F336" s="38">
        <v>26032813933</v>
      </c>
      <c r="G336" s="31" t="s">
        <v>451</v>
      </c>
      <c r="H336" s="32">
        <v>90.58</v>
      </c>
      <c r="I336" s="33">
        <v>87.9</v>
      </c>
      <c r="J336" s="34">
        <f t="shared" si="36"/>
        <v>89.24</v>
      </c>
      <c r="K336" s="35">
        <f>RANK(J336,$J$336:$J$347,0)</f>
        <v>1</v>
      </c>
      <c r="L336" s="35" t="str">
        <f t="shared" si="38"/>
        <v>是</v>
      </c>
      <c r="M336" s="36"/>
    </row>
    <row r="337" spans="1:13">
      <c r="A337" s="25">
        <v>335</v>
      </c>
      <c r="B337" s="44"/>
      <c r="C337" s="45"/>
      <c r="D337" s="45"/>
      <c r="E337" s="37">
        <v>4</v>
      </c>
      <c r="F337" s="38">
        <v>26032809312</v>
      </c>
      <c r="G337" s="31" t="s">
        <v>452</v>
      </c>
      <c r="H337" s="32">
        <v>89.34</v>
      </c>
      <c r="I337" s="33">
        <v>85.8</v>
      </c>
      <c r="J337" s="34">
        <f t="shared" si="36"/>
        <v>87.57</v>
      </c>
      <c r="K337" s="35">
        <f t="shared" ref="K337:K347" si="39">RANK(J337,$J$336:$J$347,0)</f>
        <v>2</v>
      </c>
      <c r="L337" s="35" t="str">
        <f t="shared" si="38"/>
        <v>是</v>
      </c>
      <c r="M337" s="36"/>
    </row>
    <row r="338" spans="1:13">
      <c r="A338" s="25">
        <v>336</v>
      </c>
      <c r="B338" s="44"/>
      <c r="C338" s="45"/>
      <c r="D338" s="45"/>
      <c r="E338" s="37">
        <v>4</v>
      </c>
      <c r="F338" s="38">
        <v>26032803119</v>
      </c>
      <c r="G338" s="31" t="s">
        <v>453</v>
      </c>
      <c r="H338" s="32">
        <v>87.52</v>
      </c>
      <c r="I338" s="33"/>
      <c r="J338" s="34"/>
      <c r="K338" s="35"/>
      <c r="L338" s="35" t="s">
        <v>40</v>
      </c>
      <c r="M338" s="40" t="s">
        <v>48</v>
      </c>
    </row>
    <row r="339" spans="1:13">
      <c r="A339" s="25">
        <v>337</v>
      </c>
      <c r="B339" s="44"/>
      <c r="C339" s="45"/>
      <c r="D339" s="45"/>
      <c r="E339" s="37">
        <v>4</v>
      </c>
      <c r="F339" s="38">
        <v>26032807023</v>
      </c>
      <c r="G339" s="31" t="s">
        <v>454</v>
      </c>
      <c r="H339" s="32">
        <v>87.52</v>
      </c>
      <c r="I339" s="33">
        <v>86.7</v>
      </c>
      <c r="J339" s="34">
        <f t="shared" si="36"/>
        <v>87.11</v>
      </c>
      <c r="K339" s="35">
        <f t="shared" si="39"/>
        <v>3</v>
      </c>
      <c r="L339" s="35" t="str">
        <f t="shared" si="38"/>
        <v>是</v>
      </c>
      <c r="M339" s="36"/>
    </row>
    <row r="340" spans="1:13">
      <c r="A340" s="25">
        <v>338</v>
      </c>
      <c r="B340" s="44"/>
      <c r="C340" s="45"/>
      <c r="D340" s="45"/>
      <c r="E340" s="37">
        <v>4</v>
      </c>
      <c r="F340" s="38">
        <v>26032805824</v>
      </c>
      <c r="G340" s="31" t="s">
        <v>455</v>
      </c>
      <c r="H340" s="32">
        <v>86.28</v>
      </c>
      <c r="I340" s="33">
        <v>83.2</v>
      </c>
      <c r="J340" s="34">
        <f t="shared" si="36"/>
        <v>84.74</v>
      </c>
      <c r="K340" s="35">
        <f t="shared" si="39"/>
        <v>5</v>
      </c>
      <c r="L340" s="35" t="str">
        <f t="shared" si="38"/>
        <v>否</v>
      </c>
      <c r="M340" s="36"/>
    </row>
    <row r="341" spans="1:13">
      <c r="A341" s="25">
        <v>339</v>
      </c>
      <c r="B341" s="44"/>
      <c r="C341" s="45"/>
      <c r="D341" s="45"/>
      <c r="E341" s="37">
        <v>4</v>
      </c>
      <c r="F341" s="38">
        <v>26032804229</v>
      </c>
      <c r="G341" s="31" t="s">
        <v>456</v>
      </c>
      <c r="H341" s="32">
        <v>85.7</v>
      </c>
      <c r="I341" s="33">
        <v>81</v>
      </c>
      <c r="J341" s="34">
        <f t="shared" si="36"/>
        <v>83.35</v>
      </c>
      <c r="K341" s="35">
        <f t="shared" si="39"/>
        <v>7</v>
      </c>
      <c r="L341" s="35" t="str">
        <f t="shared" si="38"/>
        <v>否</v>
      </c>
      <c r="M341" s="36"/>
    </row>
    <row r="342" spans="1:13">
      <c r="A342" s="25">
        <v>340</v>
      </c>
      <c r="B342" s="44"/>
      <c r="C342" s="45"/>
      <c r="D342" s="45"/>
      <c r="E342" s="37">
        <v>4</v>
      </c>
      <c r="F342" s="38">
        <v>26032803317</v>
      </c>
      <c r="G342" s="31" t="s">
        <v>457</v>
      </c>
      <c r="H342" s="32">
        <v>85.04</v>
      </c>
      <c r="I342" s="33">
        <v>79.6</v>
      </c>
      <c r="J342" s="34">
        <f t="shared" si="36"/>
        <v>82.32</v>
      </c>
      <c r="K342" s="35">
        <f t="shared" si="39"/>
        <v>9</v>
      </c>
      <c r="L342" s="35" t="str">
        <f t="shared" si="38"/>
        <v>否</v>
      </c>
      <c r="M342" s="36"/>
    </row>
    <row r="343" spans="1:13">
      <c r="A343" s="25">
        <v>341</v>
      </c>
      <c r="B343" s="44"/>
      <c r="C343" s="45"/>
      <c r="D343" s="45"/>
      <c r="E343" s="37">
        <v>4</v>
      </c>
      <c r="F343" s="38">
        <v>26032803501</v>
      </c>
      <c r="G343" s="31" t="s">
        <v>458</v>
      </c>
      <c r="H343" s="32">
        <v>85.04</v>
      </c>
      <c r="I343" s="33">
        <v>85</v>
      </c>
      <c r="J343" s="34">
        <f t="shared" si="36"/>
        <v>85.02</v>
      </c>
      <c r="K343" s="35">
        <f t="shared" si="39"/>
        <v>4</v>
      </c>
      <c r="L343" s="35" t="str">
        <f t="shared" si="38"/>
        <v>是</v>
      </c>
      <c r="M343" s="36"/>
    </row>
    <row r="344" spans="1:13">
      <c r="A344" s="25">
        <v>342</v>
      </c>
      <c r="B344" s="44"/>
      <c r="C344" s="45"/>
      <c r="D344" s="45"/>
      <c r="E344" s="37">
        <v>4</v>
      </c>
      <c r="F344" s="38">
        <v>26032816711</v>
      </c>
      <c r="G344" s="31" t="s">
        <v>459</v>
      </c>
      <c r="H344" s="32">
        <v>84.96</v>
      </c>
      <c r="I344" s="33"/>
      <c r="J344" s="34"/>
      <c r="K344" s="35"/>
      <c r="L344" s="35" t="s">
        <v>40</v>
      </c>
      <c r="M344" s="40" t="s">
        <v>48</v>
      </c>
    </row>
    <row r="345" spans="1:13">
      <c r="A345" s="25">
        <v>343</v>
      </c>
      <c r="B345" s="44"/>
      <c r="C345" s="45"/>
      <c r="D345" s="45"/>
      <c r="E345" s="37">
        <v>4</v>
      </c>
      <c r="F345" s="38">
        <v>26032815734</v>
      </c>
      <c r="G345" s="31" t="s">
        <v>460</v>
      </c>
      <c r="H345" s="32">
        <v>83.72</v>
      </c>
      <c r="I345" s="33">
        <v>82</v>
      </c>
      <c r="J345" s="34">
        <f t="shared" si="36"/>
        <v>82.86</v>
      </c>
      <c r="K345" s="35">
        <f t="shared" si="39"/>
        <v>8</v>
      </c>
      <c r="L345" s="35" t="str">
        <f t="shared" si="38"/>
        <v>否</v>
      </c>
      <c r="M345" s="36"/>
    </row>
    <row r="346" spans="1:13">
      <c r="A346" s="25">
        <v>344</v>
      </c>
      <c r="B346" s="44"/>
      <c r="C346" s="45"/>
      <c r="D346" s="45"/>
      <c r="E346" s="37">
        <v>4</v>
      </c>
      <c r="F346" s="38">
        <v>26032814511</v>
      </c>
      <c r="G346" s="31" t="s">
        <v>461</v>
      </c>
      <c r="H346" s="32">
        <v>81.98</v>
      </c>
      <c r="I346" s="33">
        <v>82.2</v>
      </c>
      <c r="J346" s="34">
        <f t="shared" si="36"/>
        <v>82.09</v>
      </c>
      <c r="K346" s="35">
        <f t="shared" si="39"/>
        <v>10</v>
      </c>
      <c r="L346" s="35" t="str">
        <f t="shared" si="38"/>
        <v>否</v>
      </c>
      <c r="M346" s="36"/>
    </row>
    <row r="347" spans="1:13">
      <c r="A347" s="25">
        <v>345</v>
      </c>
      <c r="B347" s="44"/>
      <c r="C347" s="45"/>
      <c r="D347" s="45"/>
      <c r="E347" s="37">
        <v>4</v>
      </c>
      <c r="F347" s="48">
        <v>26032806628</v>
      </c>
      <c r="G347" s="31" t="s">
        <v>462</v>
      </c>
      <c r="H347" s="32">
        <v>81.82</v>
      </c>
      <c r="I347" s="33">
        <v>85.7</v>
      </c>
      <c r="J347" s="34">
        <f t="shared" si="36"/>
        <v>83.76</v>
      </c>
      <c r="K347" s="35">
        <f t="shared" si="39"/>
        <v>6</v>
      </c>
      <c r="L347" s="35" t="str">
        <f t="shared" si="38"/>
        <v>否</v>
      </c>
      <c r="M347" s="36"/>
    </row>
    <row r="348" spans="1:13">
      <c r="A348" s="25">
        <v>346</v>
      </c>
      <c r="B348" s="41" t="s">
        <v>463</v>
      </c>
      <c r="C348" s="42" t="s">
        <v>464</v>
      </c>
      <c r="D348" s="43">
        <v>2</v>
      </c>
      <c r="E348" s="37">
        <v>2</v>
      </c>
      <c r="F348" s="38">
        <v>26032812028</v>
      </c>
      <c r="G348" s="31" t="s">
        <v>465</v>
      </c>
      <c r="H348" s="32">
        <v>85.62</v>
      </c>
      <c r="I348" s="33"/>
      <c r="J348" s="34"/>
      <c r="K348" s="35"/>
      <c r="L348" s="35" t="s">
        <v>40</v>
      </c>
      <c r="M348" s="40" t="s">
        <v>48</v>
      </c>
    </row>
    <row r="349" spans="1:13">
      <c r="A349" s="25">
        <v>347</v>
      </c>
      <c r="B349" s="44"/>
      <c r="C349" s="45"/>
      <c r="D349" s="45"/>
      <c r="E349" s="37">
        <v>2</v>
      </c>
      <c r="F349" s="38">
        <v>26032813426</v>
      </c>
      <c r="G349" s="31" t="s">
        <v>466</v>
      </c>
      <c r="H349" s="32">
        <v>83.06</v>
      </c>
      <c r="I349" s="33">
        <v>83</v>
      </c>
      <c r="J349" s="34">
        <f t="shared" si="36"/>
        <v>83.03</v>
      </c>
      <c r="K349" s="35">
        <f t="shared" ref="K348:K353" si="40">RANK(J349,$J$348:$J$353,0)</f>
        <v>3</v>
      </c>
      <c r="L349" s="35" t="str">
        <f t="shared" si="38"/>
        <v>否</v>
      </c>
      <c r="M349" s="36"/>
    </row>
    <row r="350" spans="1:13">
      <c r="A350" s="25">
        <v>348</v>
      </c>
      <c r="B350" s="44"/>
      <c r="C350" s="45"/>
      <c r="D350" s="45"/>
      <c r="E350" s="37">
        <v>2</v>
      </c>
      <c r="F350" s="38">
        <v>26032802324</v>
      </c>
      <c r="G350" s="31" t="s">
        <v>467</v>
      </c>
      <c r="H350" s="32">
        <v>82.48</v>
      </c>
      <c r="I350" s="33">
        <v>83.3</v>
      </c>
      <c r="J350" s="34">
        <f t="shared" si="36"/>
        <v>82.89</v>
      </c>
      <c r="K350" s="35">
        <f t="shared" si="40"/>
        <v>4</v>
      </c>
      <c r="L350" s="35" t="str">
        <f t="shared" si="38"/>
        <v>否</v>
      </c>
      <c r="M350" s="36"/>
    </row>
    <row r="351" spans="1:13">
      <c r="A351" s="25">
        <v>349</v>
      </c>
      <c r="B351" s="44"/>
      <c r="C351" s="45"/>
      <c r="D351" s="45"/>
      <c r="E351" s="37">
        <v>2</v>
      </c>
      <c r="F351" s="38">
        <v>26032814316</v>
      </c>
      <c r="G351" s="31" t="s">
        <v>468</v>
      </c>
      <c r="H351" s="32">
        <v>81.82</v>
      </c>
      <c r="I351" s="33">
        <v>86.7</v>
      </c>
      <c r="J351" s="34">
        <f t="shared" si="36"/>
        <v>84.26</v>
      </c>
      <c r="K351" s="35">
        <f t="shared" si="40"/>
        <v>2</v>
      </c>
      <c r="L351" s="35" t="str">
        <f t="shared" si="38"/>
        <v>是</v>
      </c>
      <c r="M351" s="36"/>
    </row>
    <row r="352" spans="1:13">
      <c r="A352" s="25">
        <v>350</v>
      </c>
      <c r="B352" s="44"/>
      <c r="C352" s="45"/>
      <c r="D352" s="45"/>
      <c r="E352" s="37">
        <v>2</v>
      </c>
      <c r="F352" s="38">
        <v>26032806309</v>
      </c>
      <c r="G352" s="31" t="s">
        <v>469</v>
      </c>
      <c r="H352" s="32">
        <v>80.58</v>
      </c>
      <c r="I352" s="33">
        <v>88.5</v>
      </c>
      <c r="J352" s="34">
        <f t="shared" si="36"/>
        <v>84.54</v>
      </c>
      <c r="K352" s="35">
        <f t="shared" si="40"/>
        <v>1</v>
      </c>
      <c r="L352" s="35" t="str">
        <f t="shared" si="38"/>
        <v>是</v>
      </c>
      <c r="M352" s="36"/>
    </row>
    <row r="353" spans="1:13">
      <c r="A353" s="25">
        <v>351</v>
      </c>
      <c r="B353" s="46"/>
      <c r="C353" s="47"/>
      <c r="D353" s="47"/>
      <c r="E353" s="37">
        <v>2</v>
      </c>
      <c r="F353" s="48">
        <v>26032809721</v>
      </c>
      <c r="G353" s="31" t="s">
        <v>470</v>
      </c>
      <c r="H353" s="32">
        <v>79.42</v>
      </c>
      <c r="I353" s="33">
        <v>82.6</v>
      </c>
      <c r="J353" s="34">
        <f t="shared" si="36"/>
        <v>81.01</v>
      </c>
      <c r="K353" s="35">
        <f t="shared" si="40"/>
        <v>5</v>
      </c>
      <c r="L353" s="35" t="str">
        <f t="shared" si="38"/>
        <v>否</v>
      </c>
      <c r="M353" s="36"/>
    </row>
    <row r="354" spans="1:13">
      <c r="A354" s="25">
        <v>352</v>
      </c>
      <c r="B354" s="26" t="s">
        <v>471</v>
      </c>
      <c r="C354" s="27" t="s">
        <v>472</v>
      </c>
      <c r="D354" s="28">
        <v>2</v>
      </c>
      <c r="E354" s="37">
        <v>2</v>
      </c>
      <c r="F354" s="38">
        <v>26032815630</v>
      </c>
      <c r="G354" s="31" t="s">
        <v>473</v>
      </c>
      <c r="H354" s="32">
        <v>71.9</v>
      </c>
      <c r="I354" s="33">
        <v>86.5</v>
      </c>
      <c r="J354" s="34">
        <f t="shared" si="36"/>
        <v>79.2</v>
      </c>
      <c r="K354" s="35">
        <f>RANK(J354,$J$354:$J$355,0)</f>
        <v>1</v>
      </c>
      <c r="L354" s="35" t="str">
        <f t="shared" si="38"/>
        <v>是</v>
      </c>
      <c r="M354" s="36"/>
    </row>
    <row r="355" spans="1:13">
      <c r="A355" s="25">
        <v>353</v>
      </c>
      <c r="B355" s="26"/>
      <c r="C355" s="27"/>
      <c r="D355" s="27"/>
      <c r="E355" s="37">
        <v>2</v>
      </c>
      <c r="F355" s="38">
        <v>26032816030</v>
      </c>
      <c r="G355" s="31" t="s">
        <v>474</v>
      </c>
      <c r="H355" s="32">
        <v>71.32</v>
      </c>
      <c r="I355" s="33">
        <v>81.2</v>
      </c>
      <c r="J355" s="34">
        <f t="shared" si="36"/>
        <v>76.26</v>
      </c>
      <c r="K355" s="35">
        <f>RANK(J355,$J$354:$J$355,0)</f>
        <v>2</v>
      </c>
      <c r="L355" s="35" t="str">
        <f t="shared" si="38"/>
        <v>是</v>
      </c>
      <c r="M355" s="36"/>
    </row>
    <row r="356" spans="1:13">
      <c r="A356" s="25">
        <v>354</v>
      </c>
      <c r="B356" s="41" t="s">
        <v>475</v>
      </c>
      <c r="C356" s="42" t="s">
        <v>476</v>
      </c>
      <c r="D356" s="43">
        <v>4</v>
      </c>
      <c r="E356" s="37">
        <v>4</v>
      </c>
      <c r="F356" s="38">
        <v>26032802532</v>
      </c>
      <c r="G356" s="31" t="s">
        <v>477</v>
      </c>
      <c r="H356" s="32">
        <v>94.38</v>
      </c>
      <c r="I356" s="33"/>
      <c r="J356" s="34"/>
      <c r="K356" s="35"/>
      <c r="L356" s="35" t="s">
        <v>40</v>
      </c>
      <c r="M356" s="40" t="s">
        <v>48</v>
      </c>
    </row>
    <row r="357" spans="1:13">
      <c r="A357" s="25">
        <v>355</v>
      </c>
      <c r="B357" s="44"/>
      <c r="C357" s="45"/>
      <c r="D357" s="45"/>
      <c r="E357" s="37">
        <v>4</v>
      </c>
      <c r="F357" s="38">
        <v>26032803626</v>
      </c>
      <c r="G357" s="31" t="s">
        <v>478</v>
      </c>
      <c r="H357" s="32">
        <v>91.9</v>
      </c>
      <c r="I357" s="33">
        <v>88.2</v>
      </c>
      <c r="J357" s="34">
        <f t="shared" si="36"/>
        <v>90.05</v>
      </c>
      <c r="K357" s="35">
        <f t="shared" ref="K357:K367" si="41">RANK(J357,$J$356:$J$367,0)</f>
        <v>3</v>
      </c>
      <c r="L357" s="35" t="str">
        <f t="shared" si="38"/>
        <v>是</v>
      </c>
      <c r="M357" s="36"/>
    </row>
    <row r="358" spans="1:13">
      <c r="A358" s="25">
        <v>356</v>
      </c>
      <c r="B358" s="44"/>
      <c r="C358" s="45"/>
      <c r="D358" s="45"/>
      <c r="E358" s="37">
        <v>4</v>
      </c>
      <c r="F358" s="38">
        <v>26032808201</v>
      </c>
      <c r="G358" s="31" t="s">
        <v>479</v>
      </c>
      <c r="H358" s="32">
        <v>90.08</v>
      </c>
      <c r="I358" s="33">
        <v>91.4</v>
      </c>
      <c r="J358" s="34">
        <f t="shared" si="36"/>
        <v>90.74</v>
      </c>
      <c r="K358" s="35">
        <f t="shared" si="41"/>
        <v>2</v>
      </c>
      <c r="L358" s="35" t="str">
        <f t="shared" si="38"/>
        <v>是</v>
      </c>
      <c r="M358" s="36"/>
    </row>
    <row r="359" spans="1:13">
      <c r="A359" s="25">
        <v>357</v>
      </c>
      <c r="B359" s="44"/>
      <c r="C359" s="45"/>
      <c r="D359" s="45"/>
      <c r="E359" s="37">
        <v>4</v>
      </c>
      <c r="F359" s="38">
        <v>26032805511</v>
      </c>
      <c r="G359" s="31" t="s">
        <v>480</v>
      </c>
      <c r="H359" s="32">
        <v>89.42</v>
      </c>
      <c r="I359" s="33">
        <v>92.3</v>
      </c>
      <c r="J359" s="34">
        <f t="shared" si="36"/>
        <v>90.86</v>
      </c>
      <c r="K359" s="35">
        <f t="shared" si="41"/>
        <v>1</v>
      </c>
      <c r="L359" s="35" t="str">
        <f t="shared" si="38"/>
        <v>是</v>
      </c>
      <c r="M359" s="36"/>
    </row>
    <row r="360" spans="1:13">
      <c r="A360" s="25">
        <v>358</v>
      </c>
      <c r="B360" s="44"/>
      <c r="C360" s="45"/>
      <c r="D360" s="45"/>
      <c r="E360" s="37">
        <v>4</v>
      </c>
      <c r="F360" s="38">
        <v>26032816929</v>
      </c>
      <c r="G360" s="31" t="s">
        <v>481</v>
      </c>
      <c r="H360" s="32">
        <v>89.42</v>
      </c>
      <c r="I360" s="33"/>
      <c r="J360" s="34"/>
      <c r="K360" s="35"/>
      <c r="L360" s="35" t="s">
        <v>40</v>
      </c>
      <c r="M360" s="40" t="s">
        <v>48</v>
      </c>
    </row>
    <row r="361" spans="1:13">
      <c r="A361" s="25">
        <v>359</v>
      </c>
      <c r="B361" s="44"/>
      <c r="C361" s="45"/>
      <c r="D361" s="45"/>
      <c r="E361" s="37">
        <v>4</v>
      </c>
      <c r="F361" s="38">
        <v>26032805910</v>
      </c>
      <c r="G361" s="31" t="s">
        <v>482</v>
      </c>
      <c r="H361" s="32">
        <v>88.84</v>
      </c>
      <c r="I361" s="33">
        <v>88.6</v>
      </c>
      <c r="J361" s="34">
        <f t="shared" si="36"/>
        <v>88.72</v>
      </c>
      <c r="K361" s="35">
        <f t="shared" si="41"/>
        <v>4</v>
      </c>
      <c r="L361" s="35" t="str">
        <f t="shared" si="38"/>
        <v>是</v>
      </c>
      <c r="M361" s="36"/>
    </row>
    <row r="362" spans="1:13">
      <c r="A362" s="25">
        <v>360</v>
      </c>
      <c r="B362" s="44"/>
      <c r="C362" s="45"/>
      <c r="D362" s="45"/>
      <c r="E362" s="37">
        <v>4</v>
      </c>
      <c r="F362" s="38">
        <v>26032809820</v>
      </c>
      <c r="G362" s="31" t="s">
        <v>483</v>
      </c>
      <c r="H362" s="32">
        <v>88.84</v>
      </c>
      <c r="I362" s="33"/>
      <c r="J362" s="34"/>
      <c r="K362" s="35"/>
      <c r="L362" s="35" t="s">
        <v>40</v>
      </c>
      <c r="M362" s="40" t="s">
        <v>48</v>
      </c>
    </row>
    <row r="363" spans="1:13">
      <c r="A363" s="25">
        <v>361</v>
      </c>
      <c r="B363" s="44"/>
      <c r="C363" s="45"/>
      <c r="D363" s="45"/>
      <c r="E363" s="37">
        <v>4</v>
      </c>
      <c r="F363" s="38">
        <v>26032812409</v>
      </c>
      <c r="G363" s="31" t="s">
        <v>484</v>
      </c>
      <c r="H363" s="32">
        <v>88.76</v>
      </c>
      <c r="I363" s="33"/>
      <c r="J363" s="34"/>
      <c r="K363" s="35"/>
      <c r="L363" s="35" t="s">
        <v>40</v>
      </c>
      <c r="M363" s="40" t="s">
        <v>156</v>
      </c>
    </row>
    <row r="364" spans="1:13">
      <c r="A364" s="25">
        <v>362</v>
      </c>
      <c r="B364" s="44"/>
      <c r="C364" s="45"/>
      <c r="D364" s="45"/>
      <c r="E364" s="37">
        <v>4</v>
      </c>
      <c r="F364" s="38">
        <v>26032802819</v>
      </c>
      <c r="G364" s="31" t="s">
        <v>485</v>
      </c>
      <c r="H364" s="32">
        <v>88.18</v>
      </c>
      <c r="I364" s="33">
        <v>85.3</v>
      </c>
      <c r="J364" s="34">
        <f t="shared" si="36"/>
        <v>86.74</v>
      </c>
      <c r="K364" s="35">
        <f t="shared" si="41"/>
        <v>5</v>
      </c>
      <c r="L364" s="35" t="str">
        <f t="shared" si="38"/>
        <v>否</v>
      </c>
      <c r="M364" s="36"/>
    </row>
    <row r="365" spans="1:13">
      <c r="A365" s="25">
        <v>363</v>
      </c>
      <c r="B365" s="44"/>
      <c r="C365" s="45"/>
      <c r="D365" s="45"/>
      <c r="E365" s="37">
        <v>4</v>
      </c>
      <c r="F365" s="38">
        <v>26032809831</v>
      </c>
      <c r="G365" s="31" t="s">
        <v>486</v>
      </c>
      <c r="H365" s="32">
        <v>87.52</v>
      </c>
      <c r="I365" s="33"/>
      <c r="J365" s="34"/>
      <c r="K365" s="35"/>
      <c r="L365" s="35" t="s">
        <v>40</v>
      </c>
      <c r="M365" s="40" t="s">
        <v>48</v>
      </c>
    </row>
    <row r="366" spans="1:13">
      <c r="A366" s="25">
        <v>364</v>
      </c>
      <c r="B366" s="44"/>
      <c r="C366" s="45"/>
      <c r="D366" s="45"/>
      <c r="E366" s="37">
        <v>4</v>
      </c>
      <c r="F366" s="48">
        <v>26032800733</v>
      </c>
      <c r="G366" s="31" t="s">
        <v>487</v>
      </c>
      <c r="H366" s="32">
        <v>86.28</v>
      </c>
      <c r="I366" s="33"/>
      <c r="J366" s="34"/>
      <c r="K366" s="35"/>
      <c r="L366" s="35" t="s">
        <v>40</v>
      </c>
      <c r="M366" s="40" t="s">
        <v>48</v>
      </c>
    </row>
    <row r="367" spans="1:13">
      <c r="A367" s="25">
        <v>365</v>
      </c>
      <c r="B367" s="46"/>
      <c r="C367" s="47"/>
      <c r="D367" s="47"/>
      <c r="E367" s="37">
        <v>4</v>
      </c>
      <c r="F367" s="48">
        <v>26032810927</v>
      </c>
      <c r="G367" s="31" t="s">
        <v>488</v>
      </c>
      <c r="H367" s="32">
        <v>86.28</v>
      </c>
      <c r="I367" s="33">
        <v>84.7</v>
      </c>
      <c r="J367" s="34">
        <f t="shared" si="36"/>
        <v>85.49</v>
      </c>
      <c r="K367" s="35">
        <f t="shared" si="41"/>
        <v>6</v>
      </c>
      <c r="L367" s="35" t="str">
        <f t="shared" si="38"/>
        <v>否</v>
      </c>
      <c r="M367" s="36"/>
    </row>
    <row r="368" spans="1:13">
      <c r="A368" s="25">
        <v>366</v>
      </c>
      <c r="B368" s="41" t="s">
        <v>489</v>
      </c>
      <c r="C368" s="42" t="s">
        <v>490</v>
      </c>
      <c r="D368" s="43">
        <v>2</v>
      </c>
      <c r="E368" s="37">
        <v>2</v>
      </c>
      <c r="F368" s="38">
        <v>26032801910</v>
      </c>
      <c r="G368" s="31" t="s">
        <v>491</v>
      </c>
      <c r="H368" s="32">
        <v>89.92</v>
      </c>
      <c r="I368" s="33">
        <v>85</v>
      </c>
      <c r="J368" s="34">
        <f t="shared" si="36"/>
        <v>87.46</v>
      </c>
      <c r="K368" s="35">
        <f t="shared" ref="K368:K373" si="42">RANK(J368,$J$368:$J$373,0)</f>
        <v>1</v>
      </c>
      <c r="L368" s="35" t="str">
        <f t="shared" si="38"/>
        <v>是</v>
      </c>
      <c r="M368" s="36"/>
    </row>
    <row r="369" spans="1:13">
      <c r="A369" s="25">
        <v>367</v>
      </c>
      <c r="B369" s="44"/>
      <c r="C369" s="45"/>
      <c r="D369" s="45"/>
      <c r="E369" s="37">
        <v>2</v>
      </c>
      <c r="F369" s="38">
        <v>26032810219</v>
      </c>
      <c r="G369" s="31" t="s">
        <v>492</v>
      </c>
      <c r="H369" s="32">
        <v>83.14</v>
      </c>
      <c r="I369" s="33">
        <v>85</v>
      </c>
      <c r="J369" s="34">
        <f t="shared" si="36"/>
        <v>84.07</v>
      </c>
      <c r="K369" s="35">
        <f t="shared" si="42"/>
        <v>2</v>
      </c>
      <c r="L369" s="35" t="str">
        <f t="shared" si="38"/>
        <v>是</v>
      </c>
      <c r="M369" s="36"/>
    </row>
    <row r="370" spans="1:13">
      <c r="A370" s="25">
        <v>368</v>
      </c>
      <c r="B370" s="44"/>
      <c r="C370" s="45"/>
      <c r="D370" s="45"/>
      <c r="E370" s="37">
        <v>2</v>
      </c>
      <c r="F370" s="38">
        <v>26032810531</v>
      </c>
      <c r="G370" s="31" t="s">
        <v>493</v>
      </c>
      <c r="H370" s="32">
        <v>81.82</v>
      </c>
      <c r="I370" s="33"/>
      <c r="J370" s="34"/>
      <c r="K370" s="35"/>
      <c r="L370" s="35" t="s">
        <v>40</v>
      </c>
      <c r="M370" s="40" t="s">
        <v>48</v>
      </c>
    </row>
    <row r="371" spans="1:13">
      <c r="A371" s="25">
        <v>369</v>
      </c>
      <c r="B371" s="44"/>
      <c r="C371" s="45"/>
      <c r="D371" s="45"/>
      <c r="E371" s="37">
        <v>2</v>
      </c>
      <c r="F371" s="38">
        <v>26032808132</v>
      </c>
      <c r="G371" s="31" t="s">
        <v>494</v>
      </c>
      <c r="H371" s="32">
        <v>80</v>
      </c>
      <c r="I371" s="33">
        <v>81.8</v>
      </c>
      <c r="J371" s="34">
        <f t="shared" si="36"/>
        <v>80.9</v>
      </c>
      <c r="K371" s="35">
        <f t="shared" si="42"/>
        <v>4</v>
      </c>
      <c r="L371" s="35" t="str">
        <f t="shared" si="38"/>
        <v>否</v>
      </c>
      <c r="M371" s="36"/>
    </row>
    <row r="372" spans="1:13">
      <c r="A372" s="25">
        <v>370</v>
      </c>
      <c r="B372" s="44"/>
      <c r="C372" s="45"/>
      <c r="D372" s="45"/>
      <c r="E372" s="37">
        <v>2</v>
      </c>
      <c r="F372" s="38">
        <v>26032807217</v>
      </c>
      <c r="G372" s="31" t="s">
        <v>495</v>
      </c>
      <c r="H372" s="32">
        <v>77.6</v>
      </c>
      <c r="I372" s="33">
        <v>81.2</v>
      </c>
      <c r="J372" s="34">
        <f t="shared" si="36"/>
        <v>79.4</v>
      </c>
      <c r="K372" s="35">
        <f t="shared" si="42"/>
        <v>5</v>
      </c>
      <c r="L372" s="35" t="str">
        <f t="shared" si="38"/>
        <v>否</v>
      </c>
      <c r="M372" s="36"/>
    </row>
    <row r="373" spans="1:13">
      <c r="A373" s="25">
        <v>371</v>
      </c>
      <c r="B373" s="46"/>
      <c r="C373" s="47"/>
      <c r="D373" s="47"/>
      <c r="E373" s="37">
        <v>2</v>
      </c>
      <c r="F373" s="48">
        <v>26032802321</v>
      </c>
      <c r="G373" s="31" t="s">
        <v>496</v>
      </c>
      <c r="H373" s="32">
        <v>76.94</v>
      </c>
      <c r="I373" s="33">
        <v>90.4</v>
      </c>
      <c r="J373" s="34">
        <f t="shared" si="36"/>
        <v>83.67</v>
      </c>
      <c r="K373" s="35">
        <f t="shared" si="42"/>
        <v>3</v>
      </c>
      <c r="L373" s="35" t="str">
        <f t="shared" si="38"/>
        <v>否</v>
      </c>
      <c r="M373" s="36"/>
    </row>
    <row r="374" spans="1:13">
      <c r="A374" s="25">
        <v>372</v>
      </c>
      <c r="B374" s="41" t="s">
        <v>497</v>
      </c>
      <c r="C374" s="42" t="s">
        <v>498</v>
      </c>
      <c r="D374" s="43">
        <v>2</v>
      </c>
      <c r="E374" s="37">
        <v>2</v>
      </c>
      <c r="F374" s="38">
        <v>26032806533</v>
      </c>
      <c r="G374" s="31" t="s">
        <v>499</v>
      </c>
      <c r="H374" s="32">
        <v>88.18</v>
      </c>
      <c r="I374" s="33">
        <v>82.4</v>
      </c>
      <c r="J374" s="34">
        <f t="shared" si="36"/>
        <v>85.29</v>
      </c>
      <c r="K374" s="35">
        <f>RANK(J374,$J$374:$J$378,0)</f>
        <v>1</v>
      </c>
      <c r="L374" s="35" t="str">
        <f t="shared" si="38"/>
        <v>是</v>
      </c>
      <c r="M374" s="36"/>
    </row>
    <row r="375" spans="1:13">
      <c r="A375" s="25">
        <v>373</v>
      </c>
      <c r="B375" s="44"/>
      <c r="C375" s="45"/>
      <c r="D375" s="45"/>
      <c r="E375" s="37">
        <v>2</v>
      </c>
      <c r="F375" s="38">
        <v>26032800625</v>
      </c>
      <c r="G375" s="31" t="s">
        <v>500</v>
      </c>
      <c r="H375" s="32">
        <v>84.38</v>
      </c>
      <c r="I375" s="33">
        <v>85</v>
      </c>
      <c r="J375" s="34">
        <f t="shared" si="36"/>
        <v>84.69</v>
      </c>
      <c r="K375" s="35">
        <f>RANK(J375,$J$374:$J$378,0)</f>
        <v>2</v>
      </c>
      <c r="L375" s="35" t="str">
        <f t="shared" si="38"/>
        <v>是</v>
      </c>
      <c r="M375" s="36"/>
    </row>
    <row r="376" spans="1:13">
      <c r="A376" s="25">
        <v>374</v>
      </c>
      <c r="B376" s="44"/>
      <c r="C376" s="45"/>
      <c r="D376" s="45"/>
      <c r="E376" s="37">
        <v>2</v>
      </c>
      <c r="F376" s="38">
        <v>26032806032</v>
      </c>
      <c r="G376" s="31" t="s">
        <v>501</v>
      </c>
      <c r="H376" s="32">
        <v>80.66</v>
      </c>
      <c r="I376" s="33">
        <v>82.1</v>
      </c>
      <c r="J376" s="34">
        <f t="shared" si="36"/>
        <v>81.38</v>
      </c>
      <c r="K376" s="35">
        <f>RANK(J376,$J$374:$J$378,0)</f>
        <v>4</v>
      </c>
      <c r="L376" s="35" t="str">
        <f t="shared" si="38"/>
        <v>否</v>
      </c>
      <c r="M376" s="36"/>
    </row>
    <row r="377" spans="1:13">
      <c r="A377" s="25">
        <v>375</v>
      </c>
      <c r="B377" s="44"/>
      <c r="C377" s="45"/>
      <c r="D377" s="45"/>
      <c r="E377" s="37">
        <v>2</v>
      </c>
      <c r="F377" s="38">
        <v>26032811712</v>
      </c>
      <c r="G377" s="31" t="s">
        <v>502</v>
      </c>
      <c r="H377" s="32">
        <v>80</v>
      </c>
      <c r="I377" s="33">
        <v>85.1</v>
      </c>
      <c r="J377" s="34">
        <f t="shared" si="36"/>
        <v>82.55</v>
      </c>
      <c r="K377" s="35">
        <f>RANK(J377,$J$374:$J$378,0)</f>
        <v>3</v>
      </c>
      <c r="L377" s="35" t="str">
        <f t="shared" si="38"/>
        <v>否</v>
      </c>
      <c r="M377" s="36"/>
    </row>
    <row r="378" spans="1:13">
      <c r="A378" s="25">
        <v>376</v>
      </c>
      <c r="B378" s="44"/>
      <c r="C378" s="45"/>
      <c r="D378" s="45"/>
      <c r="E378" s="37">
        <v>2</v>
      </c>
      <c r="F378" s="38">
        <v>26032804220</v>
      </c>
      <c r="G378" s="31" t="s">
        <v>503</v>
      </c>
      <c r="H378" s="32">
        <v>78.84</v>
      </c>
      <c r="I378" s="33">
        <v>82.1</v>
      </c>
      <c r="J378" s="34">
        <f t="shared" si="36"/>
        <v>80.47</v>
      </c>
      <c r="K378" s="35">
        <f>RANK(J378,$J$374:$J$378,0)</f>
        <v>5</v>
      </c>
      <c r="L378" s="35" t="str">
        <f t="shared" si="38"/>
        <v>否</v>
      </c>
      <c r="M378" s="36"/>
    </row>
    <row r="379" spans="1:13">
      <c r="A379" s="25">
        <v>377</v>
      </c>
      <c r="B379" s="26" t="s">
        <v>504</v>
      </c>
      <c r="C379" s="27" t="s">
        <v>505</v>
      </c>
      <c r="D379" s="28">
        <v>1</v>
      </c>
      <c r="E379" s="37">
        <v>1</v>
      </c>
      <c r="F379" s="38">
        <v>26032815810</v>
      </c>
      <c r="G379" s="31" t="s">
        <v>506</v>
      </c>
      <c r="H379" s="32">
        <v>87.52</v>
      </c>
      <c r="I379" s="33">
        <v>86.3</v>
      </c>
      <c r="J379" s="34">
        <f t="shared" si="36"/>
        <v>86.91</v>
      </c>
      <c r="K379" s="35">
        <f>RANK(J379,$J$379:$J$381,0)</f>
        <v>1</v>
      </c>
      <c r="L379" s="35" t="str">
        <f t="shared" si="38"/>
        <v>是</v>
      </c>
      <c r="M379" s="36"/>
    </row>
    <row r="380" spans="1:13">
      <c r="A380" s="25">
        <v>378</v>
      </c>
      <c r="B380" s="26"/>
      <c r="C380" s="27"/>
      <c r="D380" s="27"/>
      <c r="E380" s="37">
        <v>1</v>
      </c>
      <c r="F380" s="38">
        <v>26032808729</v>
      </c>
      <c r="G380" s="31" t="s">
        <v>507</v>
      </c>
      <c r="H380" s="32">
        <v>84.46</v>
      </c>
      <c r="I380" s="33">
        <v>80.8</v>
      </c>
      <c r="J380" s="34">
        <f t="shared" si="36"/>
        <v>82.63</v>
      </c>
      <c r="K380" s="35">
        <f>RANK(J380,$J$379:$J$381,0)</f>
        <v>2</v>
      </c>
      <c r="L380" s="35" t="str">
        <f t="shared" si="38"/>
        <v>否</v>
      </c>
      <c r="M380" s="36"/>
    </row>
    <row r="381" spans="1:13">
      <c r="A381" s="25">
        <v>379</v>
      </c>
      <c r="B381" s="26"/>
      <c r="C381" s="27"/>
      <c r="D381" s="27"/>
      <c r="E381" s="37">
        <v>1</v>
      </c>
      <c r="F381" s="38">
        <v>26032813313</v>
      </c>
      <c r="G381" s="31" t="s">
        <v>508</v>
      </c>
      <c r="H381" s="32">
        <v>81.24</v>
      </c>
      <c r="I381" s="33"/>
      <c r="J381" s="34"/>
      <c r="K381" s="35"/>
      <c r="L381" s="35" t="s">
        <v>40</v>
      </c>
      <c r="M381" s="40" t="s">
        <v>48</v>
      </c>
    </row>
    <row r="382" spans="1:13">
      <c r="A382" s="25">
        <v>380</v>
      </c>
      <c r="B382" s="41" t="s">
        <v>509</v>
      </c>
      <c r="C382" s="42" t="s">
        <v>510</v>
      </c>
      <c r="D382" s="43">
        <v>1</v>
      </c>
      <c r="E382" s="37">
        <v>1</v>
      </c>
      <c r="F382" s="38">
        <v>26032810404</v>
      </c>
      <c r="G382" s="31" t="s">
        <v>511</v>
      </c>
      <c r="H382" s="32">
        <v>87.44</v>
      </c>
      <c r="I382" s="33"/>
      <c r="J382" s="34"/>
      <c r="K382" s="35"/>
      <c r="L382" s="35" t="s">
        <v>40</v>
      </c>
      <c r="M382" s="40" t="s">
        <v>48</v>
      </c>
    </row>
    <row r="383" spans="1:13">
      <c r="A383" s="25">
        <v>381</v>
      </c>
      <c r="B383" s="44"/>
      <c r="C383" s="45"/>
      <c r="D383" s="45"/>
      <c r="E383" s="37">
        <v>1</v>
      </c>
      <c r="F383" s="38">
        <v>26032804731</v>
      </c>
      <c r="G383" s="31" t="s">
        <v>512</v>
      </c>
      <c r="H383" s="32">
        <v>81.24</v>
      </c>
      <c r="I383" s="33">
        <v>69.2</v>
      </c>
      <c r="J383" s="34">
        <f t="shared" si="36"/>
        <v>75.22</v>
      </c>
      <c r="K383" s="35">
        <f>RANK(J383,$J$382:$J$384,0)</f>
        <v>1</v>
      </c>
      <c r="L383" s="35" t="str">
        <f t="shared" si="38"/>
        <v>是</v>
      </c>
      <c r="M383" s="36"/>
    </row>
    <row r="384" spans="1:13">
      <c r="A384" s="25">
        <v>382</v>
      </c>
      <c r="B384" s="46"/>
      <c r="C384" s="47"/>
      <c r="D384" s="47"/>
      <c r="E384" s="37">
        <v>1</v>
      </c>
      <c r="F384" s="48">
        <v>26032817109</v>
      </c>
      <c r="G384" s="31" t="s">
        <v>513</v>
      </c>
      <c r="H384" s="32">
        <v>78.18</v>
      </c>
      <c r="I384" s="33">
        <v>70</v>
      </c>
      <c r="J384" s="34">
        <f t="shared" si="36"/>
        <v>74.09</v>
      </c>
      <c r="K384" s="35">
        <f>RANK(J384,$J$382:$J$384,0)</f>
        <v>2</v>
      </c>
      <c r="L384" s="35" t="str">
        <f t="shared" si="38"/>
        <v>否</v>
      </c>
      <c r="M384" s="36"/>
    </row>
    <row r="385" spans="1:13">
      <c r="A385" s="25">
        <v>383</v>
      </c>
      <c r="B385" s="41" t="s">
        <v>514</v>
      </c>
      <c r="C385" s="42" t="s">
        <v>515</v>
      </c>
      <c r="D385" s="43">
        <v>2</v>
      </c>
      <c r="E385" s="37">
        <v>2</v>
      </c>
      <c r="F385" s="38">
        <v>26032811112</v>
      </c>
      <c r="G385" s="31" t="s">
        <v>516</v>
      </c>
      <c r="H385" s="32">
        <v>89.42</v>
      </c>
      <c r="I385" s="33">
        <v>91.5</v>
      </c>
      <c r="J385" s="34">
        <f t="shared" si="36"/>
        <v>90.46</v>
      </c>
      <c r="K385" s="35">
        <f t="shared" ref="K385:K390" si="43">RANK(J385,$J$385:$J$390,0)</f>
        <v>1</v>
      </c>
      <c r="L385" s="35" t="str">
        <f t="shared" si="38"/>
        <v>是</v>
      </c>
      <c r="M385" s="36"/>
    </row>
    <row r="386" spans="1:13">
      <c r="A386" s="25">
        <v>384</v>
      </c>
      <c r="B386" s="44"/>
      <c r="C386" s="45"/>
      <c r="D386" s="45"/>
      <c r="E386" s="37">
        <v>2</v>
      </c>
      <c r="F386" s="38">
        <v>26032801202</v>
      </c>
      <c r="G386" s="31" t="s">
        <v>517</v>
      </c>
      <c r="H386" s="32">
        <v>87.44</v>
      </c>
      <c r="I386" s="33">
        <v>87.7</v>
      </c>
      <c r="J386" s="34">
        <f t="shared" si="36"/>
        <v>87.57</v>
      </c>
      <c r="K386" s="35">
        <f t="shared" si="43"/>
        <v>2</v>
      </c>
      <c r="L386" s="35" t="str">
        <f t="shared" si="38"/>
        <v>是</v>
      </c>
      <c r="M386" s="36"/>
    </row>
    <row r="387" spans="1:13">
      <c r="A387" s="25">
        <v>385</v>
      </c>
      <c r="B387" s="44"/>
      <c r="C387" s="45"/>
      <c r="D387" s="45"/>
      <c r="E387" s="37">
        <v>2</v>
      </c>
      <c r="F387" s="38">
        <v>26032814924</v>
      </c>
      <c r="G387" s="31" t="s">
        <v>518</v>
      </c>
      <c r="H387" s="32">
        <v>79.42</v>
      </c>
      <c r="I387" s="33">
        <v>88.6</v>
      </c>
      <c r="J387" s="34">
        <f t="shared" si="36"/>
        <v>84.01</v>
      </c>
      <c r="K387" s="35">
        <f t="shared" si="43"/>
        <v>3</v>
      </c>
      <c r="L387" s="35" t="str">
        <f t="shared" si="38"/>
        <v>否</v>
      </c>
      <c r="M387" s="36"/>
    </row>
    <row r="388" spans="1:13">
      <c r="A388" s="25">
        <v>386</v>
      </c>
      <c r="B388" s="44"/>
      <c r="C388" s="45"/>
      <c r="D388" s="45"/>
      <c r="E388" s="37">
        <v>2</v>
      </c>
      <c r="F388" s="38">
        <v>26032804713</v>
      </c>
      <c r="G388" s="31" t="s">
        <v>519</v>
      </c>
      <c r="H388" s="32">
        <v>78.84</v>
      </c>
      <c r="I388" s="33"/>
      <c r="J388" s="34"/>
      <c r="K388" s="35"/>
      <c r="L388" s="35" t="s">
        <v>40</v>
      </c>
      <c r="M388" s="40" t="s">
        <v>48</v>
      </c>
    </row>
    <row r="389" spans="1:13">
      <c r="A389" s="25">
        <v>387</v>
      </c>
      <c r="B389" s="44"/>
      <c r="C389" s="45"/>
      <c r="D389" s="45"/>
      <c r="E389" s="37">
        <v>2</v>
      </c>
      <c r="F389" s="48">
        <v>26032814105</v>
      </c>
      <c r="G389" s="31" t="s">
        <v>520</v>
      </c>
      <c r="H389" s="32">
        <v>78.18</v>
      </c>
      <c r="I389" s="33"/>
      <c r="J389" s="34"/>
      <c r="K389" s="35"/>
      <c r="L389" s="35" t="s">
        <v>40</v>
      </c>
      <c r="M389" s="40" t="s">
        <v>48</v>
      </c>
    </row>
    <row r="390" spans="1:13">
      <c r="A390" s="25">
        <v>388</v>
      </c>
      <c r="B390" s="44"/>
      <c r="C390" s="45"/>
      <c r="D390" s="45"/>
      <c r="E390" s="37">
        <v>2</v>
      </c>
      <c r="F390" s="48">
        <v>26032811404</v>
      </c>
      <c r="G390" s="31" t="s">
        <v>521</v>
      </c>
      <c r="H390" s="32">
        <v>77.6</v>
      </c>
      <c r="I390" s="33">
        <v>83.1</v>
      </c>
      <c r="J390" s="34">
        <f t="shared" ref="J388:J431" si="44">H390*0.5+I390*0.5</f>
        <v>80.35</v>
      </c>
      <c r="K390" s="35">
        <f t="shared" si="43"/>
        <v>4</v>
      </c>
      <c r="L390" s="35" t="str">
        <f t="shared" ref="L389:L431" si="45">IF(J390&gt;=60,IF(K390&lt;=E390,"是","否"),"请核准面试成绩")</f>
        <v>否</v>
      </c>
      <c r="M390" s="36"/>
    </row>
    <row r="391" spans="1:13">
      <c r="A391" s="25">
        <v>389</v>
      </c>
      <c r="B391" s="26" t="s">
        <v>522</v>
      </c>
      <c r="C391" s="27" t="s">
        <v>523</v>
      </c>
      <c r="D391" s="28">
        <v>2</v>
      </c>
      <c r="E391" s="37">
        <v>2</v>
      </c>
      <c r="F391" s="38">
        <v>26032802606</v>
      </c>
      <c r="G391" s="31" t="s">
        <v>524</v>
      </c>
      <c r="H391" s="32">
        <v>90.58</v>
      </c>
      <c r="I391" s="33">
        <v>83.2</v>
      </c>
      <c r="J391" s="34">
        <f t="shared" si="44"/>
        <v>86.89</v>
      </c>
      <c r="K391" s="35">
        <f t="shared" ref="K391:K396" si="46">RANK(J391,$J$391:$J$396,0)</f>
        <v>5</v>
      </c>
      <c r="L391" s="35" t="str">
        <f t="shared" si="45"/>
        <v>否</v>
      </c>
      <c r="M391" s="36"/>
    </row>
    <row r="392" spans="1:13">
      <c r="A392" s="25">
        <v>390</v>
      </c>
      <c r="B392" s="26"/>
      <c r="C392" s="27"/>
      <c r="D392" s="27"/>
      <c r="E392" s="37">
        <v>2</v>
      </c>
      <c r="F392" s="38">
        <v>26032809121</v>
      </c>
      <c r="G392" s="31" t="s">
        <v>525</v>
      </c>
      <c r="H392" s="32">
        <v>88.84</v>
      </c>
      <c r="I392" s="33">
        <v>90.8</v>
      </c>
      <c r="J392" s="34">
        <f t="shared" si="44"/>
        <v>89.82</v>
      </c>
      <c r="K392" s="35">
        <f t="shared" si="46"/>
        <v>2</v>
      </c>
      <c r="L392" s="35" t="str">
        <f t="shared" si="45"/>
        <v>是</v>
      </c>
      <c r="M392" s="36"/>
    </row>
    <row r="393" spans="1:13">
      <c r="A393" s="25">
        <v>391</v>
      </c>
      <c r="B393" s="26"/>
      <c r="C393" s="27"/>
      <c r="D393" s="27"/>
      <c r="E393" s="37">
        <v>2</v>
      </c>
      <c r="F393" s="38">
        <v>26032808813</v>
      </c>
      <c r="G393" s="31" t="s">
        <v>526</v>
      </c>
      <c r="H393" s="32">
        <v>88.76</v>
      </c>
      <c r="I393" s="33">
        <v>85.8</v>
      </c>
      <c r="J393" s="34">
        <f t="shared" si="44"/>
        <v>87.28</v>
      </c>
      <c r="K393" s="35">
        <f t="shared" si="46"/>
        <v>4</v>
      </c>
      <c r="L393" s="35" t="str">
        <f t="shared" si="45"/>
        <v>否</v>
      </c>
      <c r="M393" s="36"/>
    </row>
    <row r="394" spans="1:13">
      <c r="A394" s="25">
        <v>392</v>
      </c>
      <c r="B394" s="26"/>
      <c r="C394" s="27"/>
      <c r="D394" s="27"/>
      <c r="E394" s="37">
        <v>2</v>
      </c>
      <c r="F394" s="38">
        <v>26032808408</v>
      </c>
      <c r="G394" s="31" t="s">
        <v>527</v>
      </c>
      <c r="H394" s="32">
        <v>87.52</v>
      </c>
      <c r="I394" s="33">
        <v>83.8</v>
      </c>
      <c r="J394" s="34">
        <f t="shared" si="44"/>
        <v>85.66</v>
      </c>
      <c r="K394" s="35">
        <f t="shared" si="46"/>
        <v>6</v>
      </c>
      <c r="L394" s="35" t="str">
        <f t="shared" si="45"/>
        <v>否</v>
      </c>
      <c r="M394" s="36"/>
    </row>
    <row r="395" spans="1:13">
      <c r="A395" s="25">
        <v>393</v>
      </c>
      <c r="B395" s="26"/>
      <c r="C395" s="27"/>
      <c r="D395" s="27"/>
      <c r="E395" s="37">
        <v>2</v>
      </c>
      <c r="F395" s="38">
        <v>26032815115</v>
      </c>
      <c r="G395" s="31" t="s">
        <v>528</v>
      </c>
      <c r="H395" s="32">
        <v>87.52</v>
      </c>
      <c r="I395" s="33">
        <v>92.7</v>
      </c>
      <c r="J395" s="34">
        <f t="shared" si="44"/>
        <v>90.11</v>
      </c>
      <c r="K395" s="35">
        <f t="shared" si="46"/>
        <v>1</v>
      </c>
      <c r="L395" s="35" t="str">
        <f t="shared" si="45"/>
        <v>是</v>
      </c>
      <c r="M395" s="36"/>
    </row>
    <row r="396" spans="1:13">
      <c r="A396" s="25">
        <v>394</v>
      </c>
      <c r="B396" s="26"/>
      <c r="C396" s="27"/>
      <c r="D396" s="27"/>
      <c r="E396" s="37">
        <v>2</v>
      </c>
      <c r="F396" s="38">
        <v>26032806826</v>
      </c>
      <c r="G396" s="31" t="s">
        <v>529</v>
      </c>
      <c r="H396" s="32">
        <v>86.94</v>
      </c>
      <c r="I396" s="33">
        <v>89.3</v>
      </c>
      <c r="J396" s="34">
        <f t="shared" si="44"/>
        <v>88.12</v>
      </c>
      <c r="K396" s="35">
        <f t="shared" si="46"/>
        <v>3</v>
      </c>
      <c r="L396" s="35" t="str">
        <f t="shared" si="45"/>
        <v>否</v>
      </c>
      <c r="M396" s="36"/>
    </row>
    <row r="397" spans="1:13">
      <c r="A397" s="25">
        <v>395</v>
      </c>
      <c r="B397" s="44" t="s">
        <v>530</v>
      </c>
      <c r="C397" s="45" t="s">
        <v>531</v>
      </c>
      <c r="D397" s="49">
        <v>3</v>
      </c>
      <c r="E397" s="37">
        <v>3</v>
      </c>
      <c r="F397" s="38">
        <v>26032809717</v>
      </c>
      <c r="G397" s="31" t="s">
        <v>532</v>
      </c>
      <c r="H397" s="32">
        <v>93.14</v>
      </c>
      <c r="I397" s="33">
        <v>86.8</v>
      </c>
      <c r="J397" s="34">
        <f t="shared" si="44"/>
        <v>89.97</v>
      </c>
      <c r="K397" s="35">
        <f>RANK(J397,$J$397:$J$404,0)</f>
        <v>4</v>
      </c>
      <c r="L397" s="35" t="str">
        <f t="shared" si="45"/>
        <v>否</v>
      </c>
      <c r="M397" s="36"/>
    </row>
    <row r="398" spans="1:13">
      <c r="A398" s="25">
        <v>396</v>
      </c>
      <c r="B398" s="44"/>
      <c r="C398" s="45"/>
      <c r="D398" s="45"/>
      <c r="E398" s="37">
        <v>3</v>
      </c>
      <c r="F398" s="38">
        <v>26032816115</v>
      </c>
      <c r="G398" s="31" t="s">
        <v>533</v>
      </c>
      <c r="H398" s="32">
        <v>93.14</v>
      </c>
      <c r="I398" s="33">
        <v>88.4</v>
      </c>
      <c r="J398" s="34">
        <f t="shared" si="44"/>
        <v>90.77</v>
      </c>
      <c r="K398" s="35">
        <f t="shared" ref="K398:K404" si="47">RANK(J398,$J$397:$J$404,0)</f>
        <v>2</v>
      </c>
      <c r="L398" s="35" t="str">
        <f t="shared" si="45"/>
        <v>是</v>
      </c>
      <c r="M398" s="36"/>
    </row>
    <row r="399" spans="1:13">
      <c r="A399" s="25">
        <v>397</v>
      </c>
      <c r="B399" s="44"/>
      <c r="C399" s="45"/>
      <c r="D399" s="45"/>
      <c r="E399" s="37">
        <v>3</v>
      </c>
      <c r="F399" s="38">
        <v>26032803922</v>
      </c>
      <c r="G399" s="31" t="s">
        <v>534</v>
      </c>
      <c r="H399" s="32">
        <v>92.56</v>
      </c>
      <c r="I399" s="33">
        <v>88.9</v>
      </c>
      <c r="J399" s="34">
        <f t="shared" si="44"/>
        <v>90.73</v>
      </c>
      <c r="K399" s="35">
        <f t="shared" si="47"/>
        <v>3</v>
      </c>
      <c r="L399" s="35" t="str">
        <f t="shared" si="45"/>
        <v>是</v>
      </c>
      <c r="M399" s="36"/>
    </row>
    <row r="400" spans="1:13">
      <c r="A400" s="25">
        <v>398</v>
      </c>
      <c r="B400" s="44"/>
      <c r="C400" s="45"/>
      <c r="D400" s="45"/>
      <c r="E400" s="37">
        <v>3</v>
      </c>
      <c r="F400" s="38">
        <v>26032804817</v>
      </c>
      <c r="G400" s="31" t="s">
        <v>535</v>
      </c>
      <c r="H400" s="32">
        <v>92.56</v>
      </c>
      <c r="I400" s="33">
        <v>90.8</v>
      </c>
      <c r="J400" s="34">
        <f t="shared" si="44"/>
        <v>91.68</v>
      </c>
      <c r="K400" s="35">
        <f t="shared" si="47"/>
        <v>1</v>
      </c>
      <c r="L400" s="35" t="str">
        <f t="shared" si="45"/>
        <v>是</v>
      </c>
      <c r="M400" s="36"/>
    </row>
    <row r="401" spans="1:13">
      <c r="A401" s="25">
        <v>399</v>
      </c>
      <c r="B401" s="44"/>
      <c r="C401" s="45"/>
      <c r="D401" s="45"/>
      <c r="E401" s="37">
        <v>3</v>
      </c>
      <c r="F401" s="38">
        <v>26032814217</v>
      </c>
      <c r="G401" s="31" t="s">
        <v>536</v>
      </c>
      <c r="H401" s="32">
        <v>92.56</v>
      </c>
      <c r="I401" s="33"/>
      <c r="J401" s="34"/>
      <c r="K401" s="35"/>
      <c r="L401" s="35" t="s">
        <v>40</v>
      </c>
      <c r="M401" s="40" t="s">
        <v>48</v>
      </c>
    </row>
    <row r="402" spans="1:13">
      <c r="A402" s="25">
        <v>400</v>
      </c>
      <c r="B402" s="44"/>
      <c r="C402" s="45"/>
      <c r="D402" s="45"/>
      <c r="E402" s="37">
        <v>3</v>
      </c>
      <c r="F402" s="38">
        <v>26032812405</v>
      </c>
      <c r="G402" s="31" t="s">
        <v>537</v>
      </c>
      <c r="H402" s="32">
        <v>91.32</v>
      </c>
      <c r="I402" s="33">
        <v>83.8</v>
      </c>
      <c r="J402" s="34">
        <f t="shared" si="44"/>
        <v>87.56</v>
      </c>
      <c r="K402" s="35">
        <f t="shared" si="47"/>
        <v>5</v>
      </c>
      <c r="L402" s="35" t="str">
        <f t="shared" si="45"/>
        <v>否</v>
      </c>
      <c r="M402" s="36"/>
    </row>
    <row r="403" spans="1:13">
      <c r="A403" s="25">
        <v>401</v>
      </c>
      <c r="B403" s="44"/>
      <c r="C403" s="45"/>
      <c r="D403" s="45"/>
      <c r="E403" s="37">
        <v>3</v>
      </c>
      <c r="F403" s="38">
        <v>26032812707</v>
      </c>
      <c r="G403" s="31" t="s">
        <v>538</v>
      </c>
      <c r="H403" s="32">
        <v>90</v>
      </c>
      <c r="I403" s="33">
        <v>82.5</v>
      </c>
      <c r="J403" s="34">
        <f t="shared" si="44"/>
        <v>86.25</v>
      </c>
      <c r="K403" s="35">
        <f t="shared" si="47"/>
        <v>7</v>
      </c>
      <c r="L403" s="35" t="str">
        <f t="shared" si="45"/>
        <v>否</v>
      </c>
      <c r="M403" s="36"/>
    </row>
    <row r="404" spans="1:13">
      <c r="A404" s="25">
        <v>402</v>
      </c>
      <c r="B404" s="44"/>
      <c r="C404" s="45"/>
      <c r="D404" s="45"/>
      <c r="E404" s="37">
        <v>3</v>
      </c>
      <c r="F404" s="38">
        <v>26032814310</v>
      </c>
      <c r="G404" s="31" t="s">
        <v>539</v>
      </c>
      <c r="H404" s="32">
        <v>89.92</v>
      </c>
      <c r="I404" s="33">
        <v>82.7</v>
      </c>
      <c r="J404" s="34">
        <f t="shared" si="44"/>
        <v>86.31</v>
      </c>
      <c r="K404" s="35">
        <f t="shared" si="47"/>
        <v>6</v>
      </c>
      <c r="L404" s="35" t="str">
        <f t="shared" si="45"/>
        <v>否</v>
      </c>
      <c r="M404" s="36"/>
    </row>
    <row r="405" spans="1:13">
      <c r="A405" s="25">
        <v>403</v>
      </c>
      <c r="B405" s="26" t="s">
        <v>540</v>
      </c>
      <c r="C405" s="27" t="s">
        <v>541</v>
      </c>
      <c r="D405" s="28">
        <v>4</v>
      </c>
      <c r="E405" s="37">
        <v>4</v>
      </c>
      <c r="F405" s="38">
        <v>26032813327</v>
      </c>
      <c r="G405" s="31" t="s">
        <v>542</v>
      </c>
      <c r="H405" s="32">
        <v>91.24</v>
      </c>
      <c r="I405" s="33">
        <v>89.3</v>
      </c>
      <c r="J405" s="34">
        <f t="shared" si="44"/>
        <v>90.27</v>
      </c>
      <c r="K405" s="35">
        <f>RANK(J405,$J$405:$J$417,0)</f>
        <v>2</v>
      </c>
      <c r="L405" s="35" t="str">
        <f t="shared" si="45"/>
        <v>是</v>
      </c>
      <c r="M405" s="36"/>
    </row>
    <row r="406" spans="1:13">
      <c r="A406" s="25">
        <v>404</v>
      </c>
      <c r="B406" s="26"/>
      <c r="C406" s="27"/>
      <c r="D406" s="27"/>
      <c r="E406" s="37">
        <v>4</v>
      </c>
      <c r="F406" s="38">
        <v>26032802126</v>
      </c>
      <c r="G406" s="31" t="s">
        <v>543</v>
      </c>
      <c r="H406" s="32">
        <v>90.58</v>
      </c>
      <c r="I406" s="33">
        <v>90.8</v>
      </c>
      <c r="J406" s="34">
        <f t="shared" si="44"/>
        <v>90.69</v>
      </c>
      <c r="K406" s="35">
        <f t="shared" ref="K406:K417" si="48">RANK(J406,$J$405:$J$417,0)</f>
        <v>1</v>
      </c>
      <c r="L406" s="35" t="str">
        <f t="shared" si="45"/>
        <v>是</v>
      </c>
      <c r="M406" s="36"/>
    </row>
    <row r="407" spans="1:13">
      <c r="A407" s="25">
        <v>405</v>
      </c>
      <c r="B407" s="26"/>
      <c r="C407" s="27"/>
      <c r="D407" s="27"/>
      <c r="E407" s="37">
        <v>4</v>
      </c>
      <c r="F407" s="38">
        <v>26032805512</v>
      </c>
      <c r="G407" s="31" t="s">
        <v>544</v>
      </c>
      <c r="H407" s="32">
        <v>90.58</v>
      </c>
      <c r="I407" s="33">
        <v>89.8</v>
      </c>
      <c r="J407" s="34">
        <f t="shared" si="44"/>
        <v>90.19</v>
      </c>
      <c r="K407" s="35">
        <f t="shared" si="48"/>
        <v>3</v>
      </c>
      <c r="L407" s="35" t="str">
        <f t="shared" si="45"/>
        <v>是</v>
      </c>
      <c r="M407" s="36"/>
    </row>
    <row r="408" spans="1:13">
      <c r="A408" s="25">
        <v>406</v>
      </c>
      <c r="B408" s="26"/>
      <c r="C408" s="27"/>
      <c r="D408" s="27"/>
      <c r="E408" s="37">
        <v>4</v>
      </c>
      <c r="F408" s="38">
        <v>26032801331</v>
      </c>
      <c r="G408" s="31" t="s">
        <v>545</v>
      </c>
      <c r="H408" s="32">
        <v>88.84</v>
      </c>
      <c r="I408" s="33">
        <v>86.8</v>
      </c>
      <c r="J408" s="34">
        <f t="shared" si="44"/>
        <v>87.82</v>
      </c>
      <c r="K408" s="35">
        <f t="shared" si="48"/>
        <v>8</v>
      </c>
      <c r="L408" s="35" t="str">
        <f t="shared" si="45"/>
        <v>否</v>
      </c>
      <c r="M408" s="36"/>
    </row>
    <row r="409" spans="1:13">
      <c r="A409" s="25">
        <v>407</v>
      </c>
      <c r="B409" s="26"/>
      <c r="C409" s="27"/>
      <c r="D409" s="27"/>
      <c r="E409" s="37">
        <v>4</v>
      </c>
      <c r="F409" s="38">
        <v>26032808824</v>
      </c>
      <c r="G409" s="31" t="s">
        <v>546</v>
      </c>
      <c r="H409" s="32">
        <v>88.18</v>
      </c>
      <c r="I409" s="33"/>
      <c r="J409" s="34"/>
      <c r="K409" s="35"/>
      <c r="L409" s="35" t="s">
        <v>40</v>
      </c>
      <c r="M409" s="40" t="s">
        <v>48</v>
      </c>
    </row>
    <row r="410" spans="1:13">
      <c r="A410" s="25">
        <v>408</v>
      </c>
      <c r="B410" s="26"/>
      <c r="C410" s="27"/>
      <c r="D410" s="27"/>
      <c r="E410" s="37">
        <v>4</v>
      </c>
      <c r="F410" s="38">
        <v>26032813505</v>
      </c>
      <c r="G410" s="31" t="s">
        <v>547</v>
      </c>
      <c r="H410" s="32">
        <v>88.18</v>
      </c>
      <c r="I410" s="33">
        <v>89.7</v>
      </c>
      <c r="J410" s="34">
        <f t="shared" si="44"/>
        <v>88.94</v>
      </c>
      <c r="K410" s="35">
        <f t="shared" si="48"/>
        <v>4</v>
      </c>
      <c r="L410" s="35" t="str">
        <f t="shared" si="45"/>
        <v>是</v>
      </c>
      <c r="M410" s="36"/>
    </row>
    <row r="411" spans="1:13">
      <c r="A411" s="25">
        <v>409</v>
      </c>
      <c r="B411" s="26"/>
      <c r="C411" s="27"/>
      <c r="D411" s="27"/>
      <c r="E411" s="37">
        <v>4</v>
      </c>
      <c r="F411" s="38">
        <v>26032801702</v>
      </c>
      <c r="G411" s="31" t="s">
        <v>548</v>
      </c>
      <c r="H411" s="32">
        <v>88.1</v>
      </c>
      <c r="I411" s="33">
        <v>88.7</v>
      </c>
      <c r="J411" s="34">
        <f t="shared" si="44"/>
        <v>88.4</v>
      </c>
      <c r="K411" s="35">
        <f t="shared" si="48"/>
        <v>5</v>
      </c>
      <c r="L411" s="35" t="str">
        <f t="shared" si="45"/>
        <v>否</v>
      </c>
      <c r="M411" s="36"/>
    </row>
    <row r="412" spans="1:13">
      <c r="A412" s="25">
        <v>410</v>
      </c>
      <c r="B412" s="26"/>
      <c r="C412" s="27"/>
      <c r="D412" s="27"/>
      <c r="E412" s="37">
        <v>4</v>
      </c>
      <c r="F412" s="38">
        <v>26032803413</v>
      </c>
      <c r="G412" s="31" t="s">
        <v>549</v>
      </c>
      <c r="H412" s="32">
        <v>87.6</v>
      </c>
      <c r="I412" s="33">
        <v>87.6</v>
      </c>
      <c r="J412" s="34">
        <f t="shared" si="44"/>
        <v>87.6</v>
      </c>
      <c r="K412" s="35">
        <f t="shared" si="48"/>
        <v>9</v>
      </c>
      <c r="L412" s="35" t="str">
        <f t="shared" si="45"/>
        <v>否</v>
      </c>
      <c r="M412" s="36"/>
    </row>
    <row r="413" spans="1:13">
      <c r="A413" s="25">
        <v>411</v>
      </c>
      <c r="B413" s="26"/>
      <c r="C413" s="27"/>
      <c r="D413" s="27"/>
      <c r="E413" s="37">
        <v>4</v>
      </c>
      <c r="F413" s="38">
        <v>26032804334</v>
      </c>
      <c r="G413" s="31" t="s">
        <v>550</v>
      </c>
      <c r="H413" s="32">
        <v>86.94</v>
      </c>
      <c r="I413" s="33">
        <v>86</v>
      </c>
      <c r="J413" s="34">
        <f t="shared" si="44"/>
        <v>86.47</v>
      </c>
      <c r="K413" s="35">
        <f t="shared" si="48"/>
        <v>10</v>
      </c>
      <c r="L413" s="35" t="str">
        <f t="shared" si="45"/>
        <v>否</v>
      </c>
      <c r="M413" s="36"/>
    </row>
    <row r="414" spans="1:13">
      <c r="A414" s="25">
        <v>412</v>
      </c>
      <c r="B414" s="26"/>
      <c r="C414" s="27"/>
      <c r="D414" s="27"/>
      <c r="E414" s="37">
        <v>4</v>
      </c>
      <c r="F414" s="38">
        <v>26032814326</v>
      </c>
      <c r="G414" s="31" t="s">
        <v>551</v>
      </c>
      <c r="H414" s="32">
        <v>86.28</v>
      </c>
      <c r="I414" s="33"/>
      <c r="J414" s="34"/>
      <c r="K414" s="35"/>
      <c r="L414" s="35" t="s">
        <v>40</v>
      </c>
      <c r="M414" s="40" t="s">
        <v>48</v>
      </c>
    </row>
    <row r="415" spans="1:13">
      <c r="A415" s="25">
        <v>413</v>
      </c>
      <c r="B415" s="26"/>
      <c r="C415" s="27"/>
      <c r="D415" s="27"/>
      <c r="E415" s="37">
        <v>4</v>
      </c>
      <c r="F415" s="38">
        <v>26032814233</v>
      </c>
      <c r="G415" s="31" t="s">
        <v>552</v>
      </c>
      <c r="H415" s="32">
        <v>85.62</v>
      </c>
      <c r="I415" s="33">
        <v>90.9</v>
      </c>
      <c r="J415" s="34">
        <f t="shared" si="44"/>
        <v>88.26</v>
      </c>
      <c r="K415" s="35">
        <f t="shared" si="48"/>
        <v>6</v>
      </c>
      <c r="L415" s="35" t="str">
        <f t="shared" si="45"/>
        <v>否</v>
      </c>
      <c r="M415" s="36"/>
    </row>
    <row r="416" spans="1:13">
      <c r="A416" s="25">
        <v>414</v>
      </c>
      <c r="B416" s="26"/>
      <c r="C416" s="27"/>
      <c r="D416" s="27"/>
      <c r="E416" s="37">
        <v>4</v>
      </c>
      <c r="F416" s="38">
        <v>26032803132</v>
      </c>
      <c r="G416" s="31" t="s">
        <v>553</v>
      </c>
      <c r="H416" s="32">
        <v>85.04</v>
      </c>
      <c r="I416" s="33">
        <v>87.9</v>
      </c>
      <c r="J416" s="34">
        <f t="shared" si="44"/>
        <v>86.47</v>
      </c>
      <c r="K416" s="35">
        <f t="shared" si="48"/>
        <v>10</v>
      </c>
      <c r="L416" s="35" t="str">
        <f t="shared" si="45"/>
        <v>否</v>
      </c>
      <c r="M416" s="36"/>
    </row>
    <row r="417" spans="1:13">
      <c r="A417" s="25">
        <v>415</v>
      </c>
      <c r="B417" s="26"/>
      <c r="C417" s="27"/>
      <c r="D417" s="27"/>
      <c r="E417" s="37">
        <v>4</v>
      </c>
      <c r="F417" s="38">
        <v>26032810805</v>
      </c>
      <c r="G417" s="31" t="s">
        <v>554</v>
      </c>
      <c r="H417" s="32">
        <v>85.04</v>
      </c>
      <c r="I417" s="33">
        <v>91.1</v>
      </c>
      <c r="J417" s="34">
        <f t="shared" si="44"/>
        <v>88.07</v>
      </c>
      <c r="K417" s="35">
        <f t="shared" si="48"/>
        <v>7</v>
      </c>
      <c r="L417" s="35" t="str">
        <f t="shared" si="45"/>
        <v>否</v>
      </c>
      <c r="M417" s="36"/>
    </row>
    <row r="418" spans="1:13">
      <c r="A418" s="25">
        <v>416</v>
      </c>
      <c r="B418" s="26" t="s">
        <v>555</v>
      </c>
      <c r="C418" s="27" t="s">
        <v>556</v>
      </c>
      <c r="D418" s="28">
        <v>1</v>
      </c>
      <c r="E418" s="37">
        <v>1</v>
      </c>
      <c r="F418" s="38">
        <v>26032806026</v>
      </c>
      <c r="G418" s="31" t="s">
        <v>557</v>
      </c>
      <c r="H418" s="32">
        <v>80.66</v>
      </c>
      <c r="I418" s="33">
        <v>86.6</v>
      </c>
      <c r="J418" s="34">
        <f t="shared" si="44"/>
        <v>83.63</v>
      </c>
      <c r="K418" s="35">
        <f>RANK(J418,$J$418:$J$419,0)</f>
        <v>1</v>
      </c>
      <c r="L418" s="35" t="str">
        <f t="shared" si="45"/>
        <v>是</v>
      </c>
      <c r="M418" s="36"/>
    </row>
    <row r="419" spans="1:13">
      <c r="A419" s="25">
        <v>417</v>
      </c>
      <c r="B419" s="26"/>
      <c r="C419" s="27"/>
      <c r="D419" s="27"/>
      <c r="E419" s="37">
        <v>1</v>
      </c>
      <c r="F419" s="38">
        <v>26032807127</v>
      </c>
      <c r="G419" s="31" t="s">
        <v>558</v>
      </c>
      <c r="H419" s="32">
        <v>73.8</v>
      </c>
      <c r="I419" s="33">
        <v>87.6</v>
      </c>
      <c r="J419" s="34">
        <f t="shared" si="44"/>
        <v>80.7</v>
      </c>
      <c r="K419" s="35">
        <f>RANK(J419,$J$418:$J$419,0)</f>
        <v>2</v>
      </c>
      <c r="L419" s="35" t="str">
        <f t="shared" si="45"/>
        <v>否</v>
      </c>
      <c r="M419" s="36"/>
    </row>
    <row r="420" spans="1:13">
      <c r="A420" s="25">
        <v>418</v>
      </c>
      <c r="B420" s="44" t="s">
        <v>559</v>
      </c>
      <c r="C420" s="45" t="s">
        <v>560</v>
      </c>
      <c r="D420" s="49">
        <v>2</v>
      </c>
      <c r="E420" s="37">
        <v>2</v>
      </c>
      <c r="F420" s="38">
        <v>26032814918</v>
      </c>
      <c r="G420" s="31" t="s">
        <v>561</v>
      </c>
      <c r="H420" s="32">
        <v>84.96</v>
      </c>
      <c r="I420" s="33">
        <v>85</v>
      </c>
      <c r="J420" s="34">
        <f t="shared" si="44"/>
        <v>84.98</v>
      </c>
      <c r="K420" s="35">
        <f t="shared" ref="K420:K425" si="49">RANK(J420,$J$420:$J$425,0)</f>
        <v>1</v>
      </c>
      <c r="L420" s="35" t="str">
        <f t="shared" si="45"/>
        <v>是</v>
      </c>
      <c r="M420" s="36"/>
    </row>
    <row r="421" spans="1:13">
      <c r="A421" s="25">
        <v>419</v>
      </c>
      <c r="B421" s="44"/>
      <c r="C421" s="45"/>
      <c r="D421" s="45"/>
      <c r="E421" s="37">
        <v>2</v>
      </c>
      <c r="F421" s="38">
        <v>26032808501</v>
      </c>
      <c r="G421" s="31" t="s">
        <v>562</v>
      </c>
      <c r="H421" s="32">
        <v>83.72</v>
      </c>
      <c r="I421" s="33">
        <v>83.2</v>
      </c>
      <c r="J421" s="34">
        <f t="shared" si="44"/>
        <v>83.46</v>
      </c>
      <c r="K421" s="35">
        <f t="shared" si="49"/>
        <v>2</v>
      </c>
      <c r="L421" s="35" t="str">
        <f t="shared" si="45"/>
        <v>是</v>
      </c>
      <c r="M421" s="36"/>
    </row>
    <row r="422" spans="1:13">
      <c r="A422" s="25">
        <v>420</v>
      </c>
      <c r="B422" s="44"/>
      <c r="C422" s="45"/>
      <c r="D422" s="45"/>
      <c r="E422" s="37">
        <v>2</v>
      </c>
      <c r="F422" s="38">
        <v>26032809130</v>
      </c>
      <c r="G422" s="31" t="s">
        <v>563</v>
      </c>
      <c r="H422" s="32">
        <v>79.42</v>
      </c>
      <c r="I422" s="33">
        <v>84.4</v>
      </c>
      <c r="J422" s="34">
        <f t="shared" si="44"/>
        <v>81.91</v>
      </c>
      <c r="K422" s="35">
        <f t="shared" si="49"/>
        <v>3</v>
      </c>
      <c r="L422" s="35" t="str">
        <f t="shared" si="45"/>
        <v>否</v>
      </c>
      <c r="M422" s="36"/>
    </row>
    <row r="423" spans="1:13">
      <c r="A423" s="25">
        <v>421</v>
      </c>
      <c r="B423" s="44"/>
      <c r="C423" s="45"/>
      <c r="D423" s="45"/>
      <c r="E423" s="37">
        <v>2</v>
      </c>
      <c r="F423" s="38">
        <v>26032806728</v>
      </c>
      <c r="G423" s="31" t="s">
        <v>564</v>
      </c>
      <c r="H423" s="32">
        <v>75.78</v>
      </c>
      <c r="I423" s="33">
        <v>80.8</v>
      </c>
      <c r="J423" s="34">
        <f t="shared" si="44"/>
        <v>78.29</v>
      </c>
      <c r="K423" s="35">
        <f t="shared" si="49"/>
        <v>5</v>
      </c>
      <c r="L423" s="35" t="str">
        <f t="shared" si="45"/>
        <v>否</v>
      </c>
      <c r="M423" s="36"/>
    </row>
    <row r="424" spans="1:13">
      <c r="A424" s="25">
        <v>422</v>
      </c>
      <c r="B424" s="44"/>
      <c r="C424" s="45"/>
      <c r="D424" s="45"/>
      <c r="E424" s="37">
        <v>2</v>
      </c>
      <c r="F424" s="48">
        <v>26032807115</v>
      </c>
      <c r="G424" s="31" t="s">
        <v>565</v>
      </c>
      <c r="H424" s="32">
        <v>74.96</v>
      </c>
      <c r="I424" s="33">
        <v>84.7</v>
      </c>
      <c r="J424" s="34">
        <f t="shared" si="44"/>
        <v>79.83</v>
      </c>
      <c r="K424" s="35">
        <f t="shared" si="49"/>
        <v>4</v>
      </c>
      <c r="L424" s="35" t="str">
        <f t="shared" si="45"/>
        <v>否</v>
      </c>
      <c r="M424" s="36"/>
    </row>
    <row r="425" spans="1:13">
      <c r="A425" s="25">
        <v>423</v>
      </c>
      <c r="B425" s="44"/>
      <c r="C425" s="45"/>
      <c r="D425" s="45"/>
      <c r="E425" s="37">
        <v>2</v>
      </c>
      <c r="F425" s="48">
        <v>26032809708</v>
      </c>
      <c r="G425" s="31" t="s">
        <v>566</v>
      </c>
      <c r="H425" s="32">
        <v>71.9</v>
      </c>
      <c r="I425" s="33">
        <v>84</v>
      </c>
      <c r="J425" s="34">
        <f t="shared" si="44"/>
        <v>77.95</v>
      </c>
      <c r="K425" s="35">
        <f t="shared" si="49"/>
        <v>6</v>
      </c>
      <c r="L425" s="35" t="str">
        <f t="shared" si="45"/>
        <v>否</v>
      </c>
      <c r="M425" s="36"/>
    </row>
    <row r="426" spans="1:13">
      <c r="A426" s="25">
        <v>424</v>
      </c>
      <c r="B426" s="50" t="s">
        <v>567</v>
      </c>
      <c r="C426" s="51" t="s">
        <v>568</v>
      </c>
      <c r="D426" s="51">
        <v>2</v>
      </c>
      <c r="E426" s="37">
        <v>2</v>
      </c>
      <c r="F426" s="38">
        <v>26032813510</v>
      </c>
      <c r="G426" s="31" t="s">
        <v>569</v>
      </c>
      <c r="H426" s="32">
        <v>93.8</v>
      </c>
      <c r="I426" s="33">
        <v>84.7</v>
      </c>
      <c r="J426" s="34">
        <f t="shared" si="44"/>
        <v>89.25</v>
      </c>
      <c r="K426" s="35">
        <f t="shared" ref="K426:K431" si="50">RANK(J426,$J$426:$J$431,0)</f>
        <v>3</v>
      </c>
      <c r="L426" s="35" t="str">
        <f t="shared" si="45"/>
        <v>否</v>
      </c>
      <c r="M426" s="36"/>
    </row>
    <row r="427" spans="1:13">
      <c r="A427" s="25">
        <v>425</v>
      </c>
      <c r="B427" s="50"/>
      <c r="C427" s="51"/>
      <c r="D427" s="51"/>
      <c r="E427" s="37">
        <v>2</v>
      </c>
      <c r="F427" s="38">
        <v>26032801733</v>
      </c>
      <c r="G427" s="31" t="s">
        <v>570</v>
      </c>
      <c r="H427" s="32">
        <v>91.9</v>
      </c>
      <c r="I427" s="33">
        <v>87.6</v>
      </c>
      <c r="J427" s="34">
        <f t="shared" si="44"/>
        <v>89.75</v>
      </c>
      <c r="K427" s="35">
        <f t="shared" si="50"/>
        <v>2</v>
      </c>
      <c r="L427" s="35" t="str">
        <f t="shared" si="45"/>
        <v>是</v>
      </c>
      <c r="M427" s="36"/>
    </row>
    <row r="428" spans="1:13">
      <c r="A428" s="25">
        <v>426</v>
      </c>
      <c r="B428" s="50"/>
      <c r="C428" s="51"/>
      <c r="D428" s="51"/>
      <c r="E428" s="37">
        <v>2</v>
      </c>
      <c r="F428" s="38">
        <v>26032806428</v>
      </c>
      <c r="G428" s="31" t="s">
        <v>571</v>
      </c>
      <c r="H428" s="32">
        <v>91.24</v>
      </c>
      <c r="I428" s="33">
        <v>88.5</v>
      </c>
      <c r="J428" s="34">
        <f t="shared" si="44"/>
        <v>89.87</v>
      </c>
      <c r="K428" s="35">
        <f t="shared" si="50"/>
        <v>1</v>
      </c>
      <c r="L428" s="35" t="str">
        <f t="shared" si="45"/>
        <v>是</v>
      </c>
      <c r="M428" s="36"/>
    </row>
    <row r="429" spans="1:13">
      <c r="A429" s="25">
        <v>427</v>
      </c>
      <c r="B429" s="50"/>
      <c r="C429" s="51"/>
      <c r="D429" s="51"/>
      <c r="E429" s="37">
        <v>2</v>
      </c>
      <c r="F429" s="38">
        <v>26032812203</v>
      </c>
      <c r="G429" s="31" t="s">
        <v>572</v>
      </c>
      <c r="H429" s="32">
        <v>91.24</v>
      </c>
      <c r="I429" s="33">
        <v>87.1</v>
      </c>
      <c r="J429" s="34">
        <f t="shared" si="44"/>
        <v>89.17</v>
      </c>
      <c r="K429" s="35">
        <f t="shared" si="50"/>
        <v>4</v>
      </c>
      <c r="L429" s="35" t="str">
        <f t="shared" si="45"/>
        <v>否</v>
      </c>
      <c r="M429" s="36"/>
    </row>
    <row r="430" spans="1:13">
      <c r="A430" s="25">
        <v>428</v>
      </c>
      <c r="B430" s="50"/>
      <c r="C430" s="51"/>
      <c r="D430" s="51"/>
      <c r="E430" s="37">
        <v>2</v>
      </c>
      <c r="F430" s="38">
        <v>26032815233</v>
      </c>
      <c r="G430" s="39" t="s">
        <v>573</v>
      </c>
      <c r="H430" s="32">
        <v>91.24</v>
      </c>
      <c r="I430" s="33">
        <v>55.5</v>
      </c>
      <c r="J430" s="34"/>
      <c r="K430" s="35"/>
      <c r="L430" s="35" t="s">
        <v>40</v>
      </c>
      <c r="M430" s="40" t="s">
        <v>41</v>
      </c>
    </row>
    <row r="431" spans="1:13">
      <c r="A431" s="25">
        <v>429</v>
      </c>
      <c r="B431" s="50"/>
      <c r="C431" s="51"/>
      <c r="D431" s="51"/>
      <c r="E431" s="37">
        <v>2</v>
      </c>
      <c r="F431" s="38">
        <v>26032816717</v>
      </c>
      <c r="G431" s="31" t="s">
        <v>574</v>
      </c>
      <c r="H431" s="32">
        <v>90.08</v>
      </c>
      <c r="I431" s="33">
        <v>79.7</v>
      </c>
      <c r="J431" s="34">
        <f t="shared" si="44"/>
        <v>84.89</v>
      </c>
      <c r="K431" s="35">
        <f t="shared" si="50"/>
        <v>5</v>
      </c>
      <c r="L431" s="35" t="str">
        <f t="shared" si="45"/>
        <v>否</v>
      </c>
      <c r="M431" s="36"/>
    </row>
  </sheetData>
  <autoFilter xmlns:etc="http://www.wps.cn/officeDocument/2017/etCustomData" ref="A2:M431" etc:filterBottomFollowUsedRange="0">
    <extLst/>
  </autoFilter>
  <mergeCells count="184">
    <mergeCell ref="A1:M1"/>
    <mergeCell ref="B3:B4"/>
    <mergeCell ref="B5:B7"/>
    <mergeCell ref="B8:B9"/>
    <mergeCell ref="B10:B12"/>
    <mergeCell ref="B13:B15"/>
    <mergeCell ref="B16:B18"/>
    <mergeCell ref="B19:B22"/>
    <mergeCell ref="B23:B34"/>
    <mergeCell ref="B35:B46"/>
    <mergeCell ref="B47:B49"/>
    <mergeCell ref="B50:B55"/>
    <mergeCell ref="B56:B61"/>
    <mergeCell ref="B62:B69"/>
    <mergeCell ref="B70:B82"/>
    <mergeCell ref="B83:B94"/>
    <mergeCell ref="B95:B106"/>
    <mergeCell ref="B107:B109"/>
    <mergeCell ref="B110:B121"/>
    <mergeCell ref="B122:B133"/>
    <mergeCell ref="B134:B148"/>
    <mergeCell ref="B149:B160"/>
    <mergeCell ref="B161:B172"/>
    <mergeCell ref="B173:B178"/>
    <mergeCell ref="B179:B184"/>
    <mergeCell ref="B185:B187"/>
    <mergeCell ref="B188:B190"/>
    <mergeCell ref="B191:B196"/>
    <mergeCell ref="B197:B199"/>
    <mergeCell ref="B200:B202"/>
    <mergeCell ref="B203:B205"/>
    <mergeCell ref="B206:B211"/>
    <mergeCell ref="B212:B218"/>
    <mergeCell ref="B219:B227"/>
    <mergeCell ref="B228:B242"/>
    <mergeCell ref="B243:B246"/>
    <mergeCell ref="B247:B255"/>
    <mergeCell ref="B256:B268"/>
    <mergeCell ref="B269:B272"/>
    <mergeCell ref="B273:B275"/>
    <mergeCell ref="B276:B277"/>
    <mergeCell ref="B278:B280"/>
    <mergeCell ref="B282:B287"/>
    <mergeCell ref="B288:B305"/>
    <mergeCell ref="B306:B314"/>
    <mergeCell ref="B315:B323"/>
    <mergeCell ref="B324:B335"/>
    <mergeCell ref="B336:B347"/>
    <mergeCell ref="B348:B353"/>
    <mergeCell ref="B354:B355"/>
    <mergeCell ref="B356:B367"/>
    <mergeCell ref="B368:B373"/>
    <mergeCell ref="B374:B378"/>
    <mergeCell ref="B379:B381"/>
    <mergeCell ref="B382:B384"/>
    <mergeCell ref="B385:B390"/>
    <mergeCell ref="B391:B396"/>
    <mergeCell ref="B397:B404"/>
    <mergeCell ref="B405:B417"/>
    <mergeCell ref="B418:B419"/>
    <mergeCell ref="B420:B425"/>
    <mergeCell ref="B426:B431"/>
    <mergeCell ref="C3:C4"/>
    <mergeCell ref="C5:C7"/>
    <mergeCell ref="C8:C9"/>
    <mergeCell ref="C10:C12"/>
    <mergeCell ref="C13:C15"/>
    <mergeCell ref="C16:C18"/>
    <mergeCell ref="C19:C22"/>
    <mergeCell ref="C23:C34"/>
    <mergeCell ref="C35:C46"/>
    <mergeCell ref="C47:C49"/>
    <mergeCell ref="C50:C55"/>
    <mergeCell ref="C56:C61"/>
    <mergeCell ref="C62:C69"/>
    <mergeCell ref="C70:C82"/>
    <mergeCell ref="C83:C94"/>
    <mergeCell ref="C95:C106"/>
    <mergeCell ref="C107:C109"/>
    <mergeCell ref="C110:C121"/>
    <mergeCell ref="C122:C133"/>
    <mergeCell ref="C134:C148"/>
    <mergeCell ref="C149:C160"/>
    <mergeCell ref="C161:C172"/>
    <mergeCell ref="C173:C178"/>
    <mergeCell ref="C179:C184"/>
    <mergeCell ref="C185:C187"/>
    <mergeCell ref="C188:C190"/>
    <mergeCell ref="C191:C196"/>
    <mergeCell ref="C197:C199"/>
    <mergeCell ref="C200:C202"/>
    <mergeCell ref="C203:C205"/>
    <mergeCell ref="C206:C211"/>
    <mergeCell ref="C212:C218"/>
    <mergeCell ref="C219:C227"/>
    <mergeCell ref="C228:C242"/>
    <mergeCell ref="C243:C246"/>
    <mergeCell ref="C247:C255"/>
    <mergeCell ref="C256:C268"/>
    <mergeCell ref="C269:C272"/>
    <mergeCell ref="C273:C275"/>
    <mergeCell ref="C276:C277"/>
    <mergeCell ref="C278:C280"/>
    <mergeCell ref="C282:C287"/>
    <mergeCell ref="C288:C305"/>
    <mergeCell ref="C306:C314"/>
    <mergeCell ref="C315:C323"/>
    <mergeCell ref="C324:C335"/>
    <mergeCell ref="C336:C347"/>
    <mergeCell ref="C348:C353"/>
    <mergeCell ref="C354:C355"/>
    <mergeCell ref="C356:C367"/>
    <mergeCell ref="C368:C373"/>
    <mergeCell ref="C374:C378"/>
    <mergeCell ref="C379:C381"/>
    <mergeCell ref="C382:C384"/>
    <mergeCell ref="C385:C390"/>
    <mergeCell ref="C391:C396"/>
    <mergeCell ref="C397:C404"/>
    <mergeCell ref="C405:C417"/>
    <mergeCell ref="C418:C419"/>
    <mergeCell ref="C420:C425"/>
    <mergeCell ref="C426:C431"/>
    <mergeCell ref="D3:D4"/>
    <mergeCell ref="D5:D7"/>
    <mergeCell ref="D8:D9"/>
    <mergeCell ref="D10:D12"/>
    <mergeCell ref="D13:D15"/>
    <mergeCell ref="D16:D18"/>
    <mergeCell ref="D19:D22"/>
    <mergeCell ref="D23:D34"/>
    <mergeCell ref="D35:D46"/>
    <mergeCell ref="D47:D49"/>
    <mergeCell ref="D50:D55"/>
    <mergeCell ref="D56:D61"/>
    <mergeCell ref="D62:D69"/>
    <mergeCell ref="D70:D82"/>
    <mergeCell ref="D83:D94"/>
    <mergeCell ref="D95:D106"/>
    <mergeCell ref="D107:D109"/>
    <mergeCell ref="D110:D121"/>
    <mergeCell ref="D122:D133"/>
    <mergeCell ref="D134:D148"/>
    <mergeCell ref="D149:D160"/>
    <mergeCell ref="D161:D172"/>
    <mergeCell ref="D173:D178"/>
    <mergeCell ref="D179:D184"/>
    <mergeCell ref="D185:D187"/>
    <mergeCell ref="D188:D190"/>
    <mergeCell ref="D191:D196"/>
    <mergeCell ref="D197:D199"/>
    <mergeCell ref="D200:D202"/>
    <mergeCell ref="D203:D205"/>
    <mergeCell ref="D206:D211"/>
    <mergeCell ref="D212:D218"/>
    <mergeCell ref="D219:D227"/>
    <mergeCell ref="D228:D242"/>
    <mergeCell ref="D243:D246"/>
    <mergeCell ref="D247:D255"/>
    <mergeCell ref="D256:D268"/>
    <mergeCell ref="D269:D272"/>
    <mergeCell ref="D273:D275"/>
    <mergeCell ref="D276:D277"/>
    <mergeCell ref="D278:D280"/>
    <mergeCell ref="D282:D287"/>
    <mergeCell ref="D288:D305"/>
    <mergeCell ref="D306:D314"/>
    <mergeCell ref="D315:D323"/>
    <mergeCell ref="D324:D335"/>
    <mergeCell ref="D336:D347"/>
    <mergeCell ref="D348:D353"/>
    <mergeCell ref="D354:D355"/>
    <mergeCell ref="D356:D367"/>
    <mergeCell ref="D368:D373"/>
    <mergeCell ref="D374:D378"/>
    <mergeCell ref="D379:D381"/>
    <mergeCell ref="D382:D384"/>
    <mergeCell ref="D385:D390"/>
    <mergeCell ref="D391:D396"/>
    <mergeCell ref="D397:D404"/>
    <mergeCell ref="D405:D417"/>
    <mergeCell ref="D418:D419"/>
    <mergeCell ref="D420:D425"/>
    <mergeCell ref="D426:D431"/>
  </mergeCells>
  <conditionalFormatting sqref="G2">
    <cfRule type="duplicateValues" dxfId="0" priority="1"/>
    <cfRule type="duplicateValues" dxfId="0" priority="2"/>
    <cfRule type="duplicateValues" dxfId="0" priority="3"/>
  </conditionalFormatting>
  <conditionalFormatting sqref="F1:F314">
    <cfRule type="duplicateValues" dxfId="0" priority="6"/>
    <cfRule type="duplicateValues" dxfId="0" priority="7"/>
    <cfRule type="duplicateValues" dxfId="0" priority="8"/>
  </conditionalFormatting>
  <conditionalFormatting sqref="F315:F431">
    <cfRule type="duplicateValues" dxfId="0" priority="5"/>
  </conditionalFormatting>
  <conditionalFormatting sqref="G1 G3:G300 G302:G1048576">
    <cfRule type="duplicateValues" dxfId="0" priority="4"/>
  </conditionalFormatting>
  <pageMargins left="0.75" right="0.75" top="1" bottom="1" header="0.5" footer="0.5"/>
  <headerFooter/>
  <ignoredErrors>
    <ignoredError sqref="F3:F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rainbow</cp:lastModifiedBy>
  <dcterms:created xsi:type="dcterms:W3CDTF">2026-05-14T12:01:00Z</dcterms:created>
  <dcterms:modified xsi:type="dcterms:W3CDTF">2026-05-18T08:30:23Z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A431EB4251B645ED817229232163364D_13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