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1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<sst xmlns="http://schemas.openxmlformats.org/spreadsheetml/2006/main" count="249" uniqueCount="186">
  <si>
    <t>郁南县水务局2021年至2024年省级涉农资金公示信息表</t>
  </si>
  <si>
    <t>截止日期：2025年 2 月 28 日</t>
  </si>
  <si>
    <t>项目名称</t>
  </si>
  <si>
    <t>调整前金额</t>
  </si>
  <si>
    <t>调整后金额</t>
  </si>
  <si>
    <t>已支出（万元）</t>
  </si>
  <si>
    <t>支出进度（%）</t>
  </si>
  <si>
    <t>项目建设内容</t>
  </si>
  <si>
    <t>项目建设 地点</t>
  </si>
  <si>
    <t>实施单位</t>
  </si>
  <si>
    <t>项目实施情况（已开工已完成、已开工实施中、未开工）</t>
  </si>
  <si>
    <t>绩效目标及自评结果</t>
  </si>
  <si>
    <t>举报投诉情况（有/无）</t>
  </si>
  <si>
    <t>2021年涉农资金</t>
  </si>
  <si>
    <t>1、郁南县南江河（连滩、东坝镇）碧道建设项目</t>
  </si>
  <si>
    <t>全面推进河长制湖长制，碧道建设长度12.4公里，(①连滩、东坝镇碧道建设项目安排省级补助金额2000万元；②郁南县磨刀山遗址公园排涝站工程安排省级补助金额500万元；③郁南县东坝镇大坪电排站新建工程安排省级补助金额578.08万元；④2021年度水旱灾害系统及设备维护和防汛物资购置18.5万元；⑤郁南中型水利工程运行整改资金76.68万元；⑥2021年郁南县水利工程白蚁防治项目200万元；⑦郁南县南江河水面漂浮物100万元；⑧郁南县万里碧道2020年度建设项目1837.86万元）</t>
  </si>
  <si>
    <t>连滩镇、东坝镇</t>
  </si>
  <si>
    <t>广东宇洋建设工程有限公司、广东城投水利水电有限公司、广东新誉隆建设有限公司、中山市水利水电勘测设计咨询有限公司、云浮市云开白蚁防治工程有限公司</t>
  </si>
  <si>
    <t>①连滩、东坝镇碧道建设项目，已开工实施中；②郁南县磨刀山遗址公园排涝站工程，已开工实施中；③郁南县东坝镇大坪电排站新建工程已开工已完成；④2021年度水旱灾害系统及设备维护和防汛物资购置已完成；⑤郁南县小型水利工程安全运行整改已开工已完成；⑥2021年郁南县水利工程白蚁防治项目已开工已完成；⑦郁南县南江河水面漂浮物已开工已完成；⑧郁南县万里碧道2020年度建设项目已开工已完成）</t>
  </si>
  <si>
    <t>绩效目标：完成万里碧道建设4.6公里
自评结果：完成万里碧道建设4.6公里</t>
  </si>
  <si>
    <t>无</t>
  </si>
  <si>
    <t>2、郁南县河道采砂规划编制</t>
  </si>
  <si>
    <t>全面推进河长制湖长制，完成郁南县16条河448公里河道采砂规划编制</t>
  </si>
  <si>
    <t>－</t>
  </si>
  <si>
    <t>韶关市水利水电勘测设计咨询有限公司</t>
  </si>
  <si>
    <t>已开工已完成</t>
  </si>
  <si>
    <t>对郁南县河道采砂规划范围为辖区内第一次全国水
利普查流域面积50平方公里以上且未列入省采砂规划(西
江、北江)的河道及有采砂任务的其他河道进行规划，已完成绩效目标</t>
  </si>
  <si>
    <t>3、郁南县82座水电站清理整改核查评估项目</t>
  </si>
  <si>
    <t>完成郁南县82座小水电站清理整改核查评估，列入全面推进河长制湖长制考核内容</t>
  </si>
  <si>
    <t>全县</t>
  </si>
  <si>
    <t>珠江水资源水利水电勘测设计咨询有限公司</t>
  </si>
  <si>
    <t>绩效目标：完成对郁南县82座小水电站清理整改核查评估工作
自评结果：完成对郁南县82座小水电站清理整改核查评估工作</t>
  </si>
  <si>
    <t>4、郁南县小型水库标准化建设项目</t>
  </si>
  <si>
    <t>①规范化小型水库的运行管理，进一步夯实小型水库安全基础，全面提升小型水库运行管理水平，对全县31座小型水库进行标准化建设工作，列入全面推进河长制湖长制考核内容；②全县范围设置县级河长制公示牌；③郁南县水电站生态流量核定项目及整改费用。</t>
  </si>
  <si>
    <t>东坝镇、都城镇、平台镇、大湾镇、河口镇、连滩镇、通门镇、建城镇、大方镇、千官镇、历洞镇</t>
  </si>
  <si>
    <t>云浮市基础工程公司</t>
  </si>
  <si>
    <t>对水库的管理制度、管理基础设施维修养护、管理范围划定与界桩、坝容坝貌提升、白蚁防治、 防汛物资和渗流量检
测等进行标准化建设，已完成绩效目标</t>
  </si>
  <si>
    <t>5、郁南县连滩镇高枧水电站退出拆除项目</t>
  </si>
  <si>
    <t>完成2020年退出试点电站1座，列入河长制湖长制考核内容</t>
  </si>
  <si>
    <t>连滩镇</t>
  </si>
  <si>
    <t>郁南县恒基建筑工程有限公司</t>
  </si>
  <si>
    <t>完成连滩镇高枧水电站退出拆除</t>
  </si>
  <si>
    <t>6、郁南县小型水库安全鉴定项目</t>
  </si>
  <si>
    <t>规范化小型水库的运行管理，进一步夯实小型水库安全基础，全面提升小型水库运行管理水平，对28座小型水库进行安全鉴定工作，列入全面推进河长制湖长制考核内容。</t>
  </si>
  <si>
    <t>河口镇、建城镇、通门镇、历洞镇、连滩镇、千官镇、大方镇、大湾镇</t>
  </si>
  <si>
    <t>广东中灏勘察设计咨询有限公司</t>
  </si>
  <si>
    <t>对郁南县29宗小型水库大坝进行安全鉴定，已完成绩效目标</t>
  </si>
  <si>
    <t>7、郁南都城大堤防洪墙裂缝监测自动化改造项目</t>
  </si>
  <si>
    <t>都城大堤</t>
  </si>
  <si>
    <t>广东省水利水电科学研究院</t>
  </si>
  <si>
    <t>对都城大提4805+200堤段防洪墙裂缝进行安装裂缝自动
化监测改造设施。主要改造内容包括增设自动监测桩3套”
(合裂缝计自动化监测)，增设无线传输系统3个，增设一
杆式采集站(图像)1套，已完成绩效目标。</t>
  </si>
  <si>
    <t>8、郁南县南江河水面漂浮物清理</t>
  </si>
  <si>
    <t>完成郁南县南江河水浮莲、水面漂浮物清理</t>
  </si>
  <si>
    <t>南江口镇</t>
  </si>
  <si>
    <t>广东省云浮市第三建筑工程公司郁南分公司</t>
  </si>
  <si>
    <t>对郁南县南江河水浮莲及水面漂浮物进行清理，已完成绩效目标</t>
  </si>
  <si>
    <t>9、郁南县建城镇沙隆村委会半圳村污水处理建设工程</t>
  </si>
  <si>
    <t>建设沙隆村委会半圳村污水处理工程</t>
  </si>
  <si>
    <t>建城镇沙隆半圳村</t>
  </si>
  <si>
    <t>广东名都设计有限公司佛山分公司</t>
  </si>
  <si>
    <t>完善半圳村污水处理，已完成</t>
  </si>
  <si>
    <t>2022年涉农资金</t>
  </si>
  <si>
    <r>
      <rPr>
        <sz val="10"/>
        <rFont val="Calibri"/>
        <charset val="0"/>
      </rPr>
      <t>1</t>
    </r>
    <r>
      <rPr>
        <sz val="10"/>
        <rFont val="宋体"/>
        <charset val="134"/>
      </rPr>
      <t>、郁南县2022年万里碧道建设项目</t>
    </r>
  </si>
  <si>
    <t>建设南江河河口镇魔刀山段、南江口镇南江第一湾段、大湾镇至罗垠村段段碧道，建设碧道长度共约12.4公里，项目投资匡算4552万元</t>
  </si>
  <si>
    <t>河口镇</t>
  </si>
  <si>
    <t>广东西江建设发展有限公司</t>
  </si>
  <si>
    <t>已开工实施中</t>
  </si>
  <si>
    <t>绩效目标：中小河流治理长度3公里</t>
  </si>
  <si>
    <r>
      <rPr>
        <sz val="10"/>
        <rFont val="Calibri"/>
        <charset val="0"/>
      </rPr>
      <t>2</t>
    </r>
    <r>
      <rPr>
        <sz val="10"/>
        <rFont val="宋体"/>
        <charset val="134"/>
      </rPr>
      <t>、郁南县2021-2022年小水电站退出项目</t>
    </r>
  </si>
  <si>
    <t>郁南县2021年农林永发电站（装机225千瓦）、2022年枧峡电站（装机400千瓦）退出拆除</t>
  </si>
  <si>
    <t>历洞镇、平台镇</t>
  </si>
  <si>
    <t>云浮科信土地房地产资产评估有限公司、郁南县万红建设工程有限公司</t>
  </si>
  <si>
    <t>历洞镇农林永发电站退出拆除项目已开工已完成；大河水库坝后电站、枧峡电站退出拆除及生态修复工程已开工已完成。</t>
  </si>
  <si>
    <t>绩效目标：小水电清理整改2宗
自评结果：完成小水电清理整改2宗</t>
  </si>
  <si>
    <r>
      <rPr>
        <sz val="10"/>
        <rFont val="Calibri"/>
        <charset val="0"/>
      </rPr>
      <t>3</t>
    </r>
    <r>
      <rPr>
        <sz val="10"/>
        <rFont val="宋体"/>
        <charset val="0"/>
      </rPr>
      <t>、郁南县小水电清理整改“一站一策”方案编制</t>
    </r>
  </si>
  <si>
    <t>在水电站核查评估基础上，根据评估意见，对9宗退出类电站编制“ 一站一策”退出方案，对72宗整改类电站编制“一站一策”整改方案</t>
  </si>
  <si>
    <t>广州珠江水资源保护科技发展有限公司</t>
  </si>
  <si>
    <t>绩效目标：完成郁南县小水电清理整改“一站一策”方案编制
自评结果：完成郁南县小水电清理整改“一站一策”方案编制</t>
  </si>
  <si>
    <r>
      <rPr>
        <sz val="10"/>
        <rFont val="Calibri"/>
        <charset val="0"/>
      </rPr>
      <t>4</t>
    </r>
    <r>
      <rPr>
        <sz val="10"/>
        <rFont val="宋体"/>
        <charset val="134"/>
      </rPr>
      <t>、郁南县第一次全国自然灾害综合风险普查</t>
    </r>
  </si>
  <si>
    <t>包括 水旱灾害致灾调查和评估、洪水重点隐患调查与评估、水旱灾害风险评估与区划、质检核查与成果汇集、水库安全风险计算及预警、培训与宣传等任务。</t>
  </si>
  <si>
    <t>绩效目标：完成洪水隐患调查
自评结果：完成洪水隐患调查</t>
  </si>
  <si>
    <r>
      <rPr>
        <sz val="10"/>
        <rFont val="Calibri"/>
        <charset val="0"/>
      </rPr>
      <t>5</t>
    </r>
    <r>
      <rPr>
        <sz val="10"/>
        <rFont val="宋体"/>
        <charset val="134"/>
      </rPr>
      <t>、郁南县2022年河长制工作项目</t>
    </r>
  </si>
  <si>
    <t>实施我县50平方公里以下集雨面积河流河道管理范围划定，分三个年度实施共约370公里；开展我县重点河湖健康评价，摸清河湖健康状态，找准河湖存在问题和成因；集中开展县域水面漂浮物专项清理打捞；对已经划定管理范围的河湖进一步设置界桩，明确管理边界，加强河湖管理以及河长制相关考核事项等</t>
  </si>
  <si>
    <t>南江口镇都城镇</t>
  </si>
  <si>
    <t>云浮市水利技术服务中心、广东省水利电力勘测设计研究院有限公司、中水珠江规划勘测设计有限公司</t>
  </si>
  <si>
    <r>
      <rPr>
        <sz val="9"/>
        <rFont val="Calibri"/>
        <charset val="134"/>
      </rPr>
      <t>①</t>
    </r>
    <r>
      <rPr>
        <sz val="9"/>
        <rFont val="宋体"/>
        <charset val="134"/>
      </rPr>
      <t>云浮市</t>
    </r>
    <r>
      <rPr>
        <sz val="9"/>
        <rFont val="Calibri"/>
        <charset val="134"/>
      </rPr>
      <t>2021-2122</t>
    </r>
    <r>
      <rPr>
        <sz val="9"/>
        <rFont val="宋体"/>
        <charset val="134"/>
      </rPr>
      <t>年度灌溉水有效利用系数测算（郁南县部分）已开工已完成；</t>
    </r>
    <r>
      <rPr>
        <sz val="9"/>
        <rFont val="Calibri"/>
        <charset val="134"/>
      </rPr>
      <t>②</t>
    </r>
    <r>
      <rPr>
        <sz val="9"/>
        <rFont val="宋体"/>
        <charset val="134"/>
      </rPr>
      <t>云浮市罗定江干流水域岸线保护与利用规划已完成；</t>
    </r>
    <r>
      <rPr>
        <sz val="9"/>
        <rFont val="Calibri"/>
        <charset val="134"/>
      </rPr>
      <t>③2021</t>
    </r>
    <r>
      <rPr>
        <sz val="9"/>
        <rFont val="宋体"/>
        <charset val="134"/>
      </rPr>
      <t>年度</t>
    </r>
    <r>
      <rPr>
        <sz val="9"/>
        <rFont val="Calibri"/>
        <charset val="134"/>
      </rPr>
      <t>50</t>
    </r>
    <r>
      <rPr>
        <sz val="9"/>
        <rFont val="宋体"/>
        <charset val="134"/>
      </rPr>
      <t>平方公里以下河道管理范围划定已完成；</t>
    </r>
    <r>
      <rPr>
        <sz val="9"/>
        <rFont val="Calibri"/>
        <charset val="134"/>
      </rPr>
      <t>④2022</t>
    </r>
    <r>
      <rPr>
        <sz val="9"/>
        <rFont val="宋体"/>
        <charset val="134"/>
      </rPr>
      <t>年郁南县碧道地表水水质检测服务已完成</t>
    </r>
  </si>
  <si>
    <t>绩效目标：完成河湖管护长度50公里
自评结果：完成河湖管护长度50公里</t>
  </si>
  <si>
    <t>6、郁南县2022年电排电灌站升级改造工程</t>
  </si>
  <si>
    <t>对电排电灌站进行升级改造工程（河口镇灯村电灌站重建工程、郁南县大湾镇狮子山、麒麟山电灌站改造工程）</t>
  </si>
  <si>
    <t>河口镇、大湾镇</t>
  </si>
  <si>
    <t>罗定市第五建筑工程有限公司、广东万红建设工程有限公司郁南分公司</t>
  </si>
  <si>
    <t>绩效目标：完成3座电排电灌站升级改造
自评结果：完成3座电排电灌站升级改造</t>
  </si>
  <si>
    <t>7、郁南县水利工程维修养护项目</t>
  </si>
  <si>
    <t>对全县35宗小型水库，7宗县管水利工程以及镇属重要水利工程，以及存在隐患的堤防、水库、水闸、水陂、泵站和山塘等水利工程进行治理和维修改造，对重要水利工程进行划界确权工作等。</t>
  </si>
  <si>
    <t>建城镇、大湾镇、东坝镇、南江口镇</t>
  </si>
  <si>
    <t>肇庆市炫皓建筑材料有限公司、广东万红建设工程有限公司、广东省云浮市第三建筑工程公司郁南分公司、广东恒源建设集团有限公司、广东华南水电高新技术开发有限公司、郁南县兴民水利水电工程建设有限公司</t>
  </si>
  <si>
    <r>
      <rPr>
        <sz val="9"/>
        <rFont val="Calibri"/>
        <charset val="134"/>
      </rPr>
      <t>①</t>
    </r>
    <r>
      <rPr>
        <sz val="9"/>
        <rFont val="宋体"/>
        <charset val="134"/>
      </rPr>
      <t>县管水利工程防洪抢险物资购置已完成；</t>
    </r>
    <r>
      <rPr>
        <sz val="9"/>
        <rFont val="Calibri"/>
        <charset val="134"/>
      </rPr>
      <t>②</t>
    </r>
    <r>
      <rPr>
        <sz val="9"/>
        <rFont val="宋体"/>
        <charset val="134"/>
      </rPr>
      <t>建城镇罗子堤塌方应急修复工程已开工已完成；</t>
    </r>
    <r>
      <rPr>
        <sz val="9"/>
        <rFont val="Calibri"/>
        <charset val="134"/>
      </rPr>
      <t>③</t>
    </r>
    <r>
      <rPr>
        <sz val="9"/>
        <rFont val="宋体"/>
        <charset val="134"/>
      </rPr>
      <t>郁南县大湾镇文化广场前水塘水质提升工程已开工已完成；</t>
    </r>
    <r>
      <rPr>
        <sz val="9"/>
        <rFont val="Calibri"/>
        <charset val="134"/>
      </rPr>
      <t>④</t>
    </r>
    <r>
      <rPr>
        <sz val="9"/>
        <rFont val="宋体"/>
        <charset val="134"/>
      </rPr>
      <t>郁南县南江口金溪电排站维修工程已开工已完成；</t>
    </r>
    <r>
      <rPr>
        <sz val="9"/>
        <rFont val="Calibri"/>
        <charset val="134"/>
      </rPr>
      <t>⑤</t>
    </r>
    <r>
      <rPr>
        <sz val="9"/>
        <rFont val="宋体"/>
        <charset val="134"/>
      </rPr>
      <t>郁南县南江口镇上迭村委沙地村挡土墙工程已开工已完成；</t>
    </r>
    <r>
      <rPr>
        <sz val="9"/>
        <rFont val="Calibri"/>
        <charset val="134"/>
      </rPr>
      <t>⑥</t>
    </r>
    <r>
      <rPr>
        <sz val="9"/>
        <rFont val="宋体"/>
        <charset val="134"/>
      </rPr>
      <t>郁南县云霄干渠塌方应急处理及安全运行警示牌制安工程已开工已完成；</t>
    </r>
    <r>
      <rPr>
        <sz val="9"/>
        <rFont val="Calibri"/>
        <charset val="134"/>
      </rPr>
      <t>⑦</t>
    </r>
    <r>
      <rPr>
        <sz val="9"/>
        <rFont val="宋体"/>
        <charset val="134"/>
      </rPr>
      <t>郁南县大王山龙湖路坝工程已开工已完成。</t>
    </r>
    <r>
      <rPr>
        <sz val="9"/>
        <rFont val="Calibri"/>
        <charset val="134"/>
      </rPr>
      <t>⑧</t>
    </r>
    <r>
      <rPr>
        <sz val="9"/>
        <rFont val="宋体"/>
        <charset val="134"/>
      </rPr>
      <t>云霄干渠管护经费已开工已完成；</t>
    </r>
    <r>
      <rPr>
        <sz val="9"/>
        <rFont val="Calibri"/>
        <charset val="134"/>
      </rPr>
      <t>⑨</t>
    </r>
    <r>
      <rPr>
        <sz val="9"/>
        <rFont val="宋体"/>
        <charset val="134"/>
      </rPr>
      <t>向阳水库大坝修整工程已开工已完成；</t>
    </r>
    <r>
      <rPr>
        <sz val="9"/>
        <rFont val="Calibri"/>
        <charset val="134"/>
      </rPr>
      <t>⑩</t>
    </r>
    <r>
      <rPr>
        <sz val="9"/>
        <rFont val="宋体"/>
        <charset val="134"/>
      </rPr>
      <t>都城大堤管护已开工已完成；</t>
    </r>
    <r>
      <rPr>
        <sz val="9"/>
        <rFont val="Calibri"/>
        <charset val="134"/>
      </rPr>
      <t>⑪</t>
    </r>
    <r>
      <rPr>
        <sz val="9"/>
        <rFont val="宋体"/>
        <charset val="134"/>
      </rPr>
      <t>郁南县</t>
    </r>
    <r>
      <rPr>
        <sz val="9"/>
        <rFont val="Calibri"/>
        <charset val="134"/>
      </rPr>
      <t>41</t>
    </r>
    <r>
      <rPr>
        <sz val="9"/>
        <rFont val="宋体"/>
        <charset val="134"/>
      </rPr>
      <t>套水利工程动态监管系统维护（</t>
    </r>
    <r>
      <rPr>
        <sz val="9"/>
        <rFont val="Calibri"/>
        <charset val="134"/>
      </rPr>
      <t>2022-2023</t>
    </r>
    <r>
      <rPr>
        <sz val="9"/>
        <rFont val="宋体"/>
        <charset val="134"/>
      </rPr>
      <t>年度）已开工已完成；</t>
    </r>
    <r>
      <rPr>
        <sz val="9"/>
        <rFont val="Calibri"/>
        <charset val="134"/>
      </rPr>
      <t>⑫</t>
    </r>
    <r>
      <rPr>
        <sz val="9"/>
        <rFont val="宋体"/>
        <charset val="134"/>
      </rPr>
      <t>建城镇冲口防洪闸闸口维修及道路硬底化建设已开工已完成；</t>
    </r>
    <r>
      <rPr>
        <sz val="9"/>
        <rFont val="Calibri"/>
        <charset val="134"/>
      </rPr>
      <t>⑬</t>
    </r>
    <r>
      <rPr>
        <sz val="9"/>
        <rFont val="宋体"/>
        <charset val="134"/>
      </rPr>
      <t>建城镇罗子村委大塘堤边坡除险加固建设已开工已完成；</t>
    </r>
    <r>
      <rPr>
        <sz val="9"/>
        <rFont val="Calibri"/>
        <charset val="134"/>
      </rPr>
      <t>⑭</t>
    </r>
    <r>
      <rPr>
        <sz val="9"/>
        <rFont val="宋体"/>
        <charset val="134"/>
      </rPr>
      <t>郁南县清下圳清淤维修工程款已开工已完成；</t>
    </r>
    <r>
      <rPr>
        <sz val="9"/>
        <rFont val="Calibri"/>
        <charset val="134"/>
      </rPr>
      <t>⑮</t>
    </r>
    <r>
      <rPr>
        <sz val="9"/>
        <rFont val="宋体"/>
        <charset val="134"/>
      </rPr>
      <t>郁南县水旱灾害防御体系标准化建设项目（咨询费）已开工已完成；</t>
    </r>
    <r>
      <rPr>
        <sz val="9"/>
        <rFont val="Calibri"/>
        <charset val="134"/>
      </rPr>
      <t>⑰</t>
    </r>
    <r>
      <rPr>
        <sz val="9"/>
        <rFont val="宋体"/>
        <charset val="134"/>
      </rPr>
      <t>建城镇堤围除杂清障工程已开工已完成。</t>
    </r>
  </si>
  <si>
    <t>绩效目标：当年度实施小型病险水库除险加固座数2座
自评结果：当年度实施小型病险水库除险加固座数2座</t>
  </si>
  <si>
    <t>8、千官镇葵旺村委办七办八村食水扩网分表到户工程</t>
  </si>
  <si>
    <t>建设办七办八村食水扩网和分表到户工程</t>
  </si>
  <si>
    <t>千官镇</t>
  </si>
  <si>
    <t>郁南县兴民水利水电工程建设有限公司</t>
  </si>
  <si>
    <t>绩效目标：完成了办七办八村群众的饮水安全
自评结果：完成了办七办八村群众的饮水安全</t>
  </si>
  <si>
    <t>9、郁南县农村供水“三同五化”改造提升工程</t>
  </si>
  <si>
    <t>新建取水陂 1 座、新建水厂 1 座，新增产水规模 125t/h 净水设备，1 套新建蓄水池 1 座（600m3）、新建 PE 管网共计长 36397km 及闸阀、空气阀、泄水阀及阀门井等附属设施，新增加压泵站 1 座、更换加药消毒设备 11 套，新增水质化验设备 14 套、新增视频监控设备、水质在线监控设备 14 套、新建沉砂池 1 座，集水池 1 座，增设围栏 2km，标识牌 20 套，新建蓄水池 2 座（300m3），3 个现状镇级水厂厂区绿化，厂区围墙、建筑物立面靓化、新增宣传栏、宣传标语。</t>
  </si>
  <si>
    <t>平台镇、桂圩镇、建城镇、宝珠镇、通门镇、大方镇、历洞镇、河口镇、宋桂镇、千官镇、东坝镇、连滩镇、南江口镇</t>
  </si>
  <si>
    <t>星辰利源水利水电工程有限公司</t>
  </si>
  <si>
    <t>绩效目标：至2022年底，农村供水规模化覆盖人口比例提升5.74%以上（由现状 54.01%提高到 59.75%）
自评结果：至2022年底，完成农村供水规模化覆盖人口比例提升5.74%以上（由现状 54.01%提高到 59.75%）</t>
  </si>
  <si>
    <t>2023年涉农资金</t>
  </si>
  <si>
    <t>1、郁南县2023年水利工程维修养护项目</t>
  </si>
  <si>
    <t>对全县7宗县管水利工程以及镇属水利工程，以及存在隐患的堤防、水库、水闸、水陂、泵站、山塘、河道等水利工程进行治理和维修，对重要水利工程进行划界确权工作等。</t>
  </si>
  <si>
    <t>宋桂镇、大湾镇、河口镇、都城镇、东坝镇、南江口镇</t>
  </si>
  <si>
    <t>郁南县兴民水利水电工程建设有限公司、广东家明建设工程有限公司、宏捷建设工程有限公司、</t>
  </si>
  <si>
    <r>
      <rPr>
        <sz val="9"/>
        <rFont val="Calibri"/>
        <charset val="134"/>
      </rPr>
      <t>①</t>
    </r>
    <r>
      <rPr>
        <sz val="9"/>
        <rFont val="宋体"/>
        <charset val="134"/>
      </rPr>
      <t>建城镇向阳水库大坝修整工程已开工已完成；</t>
    </r>
    <r>
      <rPr>
        <sz val="9"/>
        <rFont val="Calibri"/>
        <charset val="134"/>
      </rPr>
      <t>②</t>
    </r>
    <r>
      <rPr>
        <sz val="9"/>
        <rFont val="宋体"/>
        <charset val="134"/>
      </rPr>
      <t>宋桂镇白花村坑仔边宋桂河支流河道整治工程已开工已完成；</t>
    </r>
    <r>
      <rPr>
        <sz val="9"/>
        <rFont val="Calibri"/>
        <charset val="134"/>
      </rPr>
      <t>③</t>
    </r>
    <r>
      <rPr>
        <sz val="9"/>
        <rFont val="宋体"/>
        <charset val="134"/>
      </rPr>
      <t>郁南县南江口镇南渡村委志魁塘闸修复工程已开工已完成；</t>
    </r>
    <r>
      <rPr>
        <sz val="9"/>
        <rFont val="Calibri"/>
        <charset val="134"/>
      </rPr>
      <t>④</t>
    </r>
    <r>
      <rPr>
        <sz val="9"/>
        <rFont val="宋体"/>
        <charset val="134"/>
      </rPr>
      <t>河口镇和都村委古曾村应急排水渠和挡墙建设已开工实施中；</t>
    </r>
    <r>
      <rPr>
        <sz val="9"/>
        <rFont val="Calibri"/>
        <charset val="134"/>
      </rPr>
      <t>⑤</t>
    </r>
    <r>
      <rPr>
        <sz val="9"/>
        <rFont val="宋体"/>
        <charset val="134"/>
      </rPr>
      <t>东坝镇葡东开发区浆砌石挡墙建设已开工已完成；</t>
    </r>
    <r>
      <rPr>
        <sz val="9"/>
        <rFont val="Calibri"/>
        <charset val="134"/>
      </rPr>
      <t>⑥</t>
    </r>
    <r>
      <rPr>
        <sz val="9"/>
        <rFont val="宋体"/>
        <charset val="134"/>
      </rPr>
      <t>郁南县大湾镇河段地形应急勘测项目地形勘测服务已开工已完成。</t>
    </r>
    <r>
      <rPr>
        <sz val="9"/>
        <rFont val="Calibri"/>
        <charset val="134"/>
      </rPr>
      <t>⑦</t>
    </r>
    <r>
      <rPr>
        <sz val="9"/>
        <rFont val="宋体"/>
        <charset val="134"/>
      </rPr>
      <t>大湾镇2023年水利工程维修加固项目已开工实施中；</t>
    </r>
    <r>
      <rPr>
        <sz val="9"/>
        <rFont val="Calibri"/>
        <charset val="134"/>
      </rPr>
      <t>⑧</t>
    </r>
    <r>
      <rPr>
        <sz val="9"/>
        <rFont val="宋体"/>
        <charset val="134"/>
      </rPr>
      <t>郁南县</t>
    </r>
    <r>
      <rPr>
        <sz val="9"/>
        <rFont val="Calibri"/>
        <charset val="134"/>
      </rPr>
      <t>41</t>
    </r>
    <r>
      <rPr>
        <sz val="9"/>
        <rFont val="宋体"/>
        <charset val="134"/>
      </rPr>
      <t>套水利工程动态监管系统维护已开工已完成；</t>
    </r>
    <r>
      <rPr>
        <sz val="9"/>
        <rFont val="Calibri"/>
        <charset val="134"/>
      </rPr>
      <t>⑨</t>
    </r>
    <r>
      <rPr>
        <sz val="9"/>
        <rFont val="宋体"/>
        <charset val="134"/>
      </rPr>
      <t>东坝镇双凤村委竹寨村水利维修养护项目已开工已完成；</t>
    </r>
    <r>
      <rPr>
        <sz val="9"/>
        <rFont val="Calibri"/>
        <charset val="134"/>
      </rPr>
      <t>⑩</t>
    </r>
    <r>
      <rPr>
        <sz val="9"/>
        <rFont val="宋体"/>
        <charset val="134"/>
      </rPr>
      <t>都城大堤管理股管理楼实现标准化建设事项已开工已完成</t>
    </r>
    <r>
      <rPr>
        <sz val="9"/>
        <rFont val="Calibri"/>
        <charset val="134"/>
      </rPr>
      <t>⑪</t>
    </r>
    <r>
      <rPr>
        <sz val="9"/>
        <rFont val="宋体"/>
        <charset val="134"/>
      </rPr>
      <t>建城镇罗旁村委梁园村排涝设施及箱涵工程建设已开工已完成；</t>
    </r>
    <r>
      <rPr>
        <sz val="9"/>
        <rFont val="Calibri"/>
        <charset val="134"/>
      </rPr>
      <t>⑫</t>
    </r>
    <r>
      <rPr>
        <sz val="9"/>
        <rFont val="宋体"/>
        <charset val="134"/>
      </rPr>
      <t>郁南县水旱灾害防御体系标准化建设尾款已开工已完成；</t>
    </r>
  </si>
  <si>
    <t>绩效目标：提高供水能力8万方，改善灌溉面积3.2万亩，改善滞涝面积2万亩；2023年未开始自评</t>
  </si>
  <si>
    <t>2、郁南县病险水库除险加固工程</t>
  </si>
  <si>
    <t>对坝体及附属设施加固、安装自动化监测设备</t>
  </si>
  <si>
    <t xml:space="preserve">东坝镇、通门镇        </t>
  </si>
  <si>
    <t>广东省水利水电建设有限公司</t>
  </si>
  <si>
    <t>绩效目标：当年新增完成小型病险水库除险加固2座</t>
  </si>
  <si>
    <t>3、郁南县都城大堤、三个中型水库超标准洪水防御预案技术服务项目</t>
  </si>
  <si>
    <t>编制郁南县县城超标准洪水防御预案,保障在外江西江发生超标准洪水或内河发生超标准洪水产生涝灾的情况下，保障郁南县城区人民生命和财产安全</t>
  </si>
  <si>
    <t>广东粤源工程咨询有限公司</t>
  </si>
  <si>
    <t>绩效目标：做好汛期防御超标准洪水工作，确保安全度汛，保障人民生命财产安全</t>
  </si>
  <si>
    <t>4、郁南县农村供水“三同五化”改造提升工程（2022-2023）</t>
  </si>
  <si>
    <t>资金已调整到其他项目</t>
  </si>
  <si>
    <t>绩效目标：提高供水能力10万方，改善灌溉面积3.5万亩，改善滞涝面积2万亩</t>
  </si>
  <si>
    <t>5、郁南县宋桂镇水土流失综合治理工程</t>
  </si>
  <si>
    <t>对宋桂镇水土流失进行综合治理，主要包括治理崩岗13座、河道清护岸5公里、种植水土保持经济林50亩、封山育林20平方公里。</t>
  </si>
  <si>
    <t>宋桂镇</t>
  </si>
  <si>
    <t>广东奥利水利工程有限公司</t>
  </si>
  <si>
    <t>绩效目标：治理水土流失面积41平方公里</t>
  </si>
  <si>
    <t>6、郁南县通门镇冲枚山洪沟治理工程</t>
  </si>
  <si>
    <t>治理山洪沟治理总长 11.39km，其中龙迳村~干坑口段长约11.08km，冲邦口段长约0.31km。新建护岸2.49km、河道清淤疏浚11.39km，新建亲水步道0.33km，重建人行桥1座，新增“三要素”（视频）遥测站 1 套。</t>
  </si>
  <si>
    <t>通门镇</t>
  </si>
  <si>
    <t>广东西江建设有限公司</t>
  </si>
  <si>
    <t>绩效目标：治理20公里冲枚山洪沟，集水面积65平方公里</t>
  </si>
  <si>
    <t>7、2023年河长湖长制项目</t>
  </si>
  <si>
    <t>对县内流域面积50平方公里以下的29条河流开展河道管理范围划定；开展县内水域水面漂浮物打捞清理；水质检测、河湖健康评价、河道水域岸线保护与利用规划等</t>
  </si>
  <si>
    <t>广东精益空间信息技术股份有限公司、广东河海工程咨询有限公司、郁南县兴民水利水电工程建设有限公司、中水生态勘测设计研究（广东）有限公司、云浮市水利水电技术服务中心</t>
  </si>
  <si>
    <t>①县内流域面积50平方公里以下的29条河流河道管理范围划定已完成；②县内水域水面漂浮物年度打捞清理任务已完成；③碧道水质检测已完成；④建城河等7条河湖健康评价已完成；⑤建城河等4条河流河道水域岸线保护与利用规划已完成。</t>
  </si>
  <si>
    <t>绩效目标：划定流域面积50平方公里以下河流道管理范围；对县内水域水面漂浮物打捞清理；开展碧道河段水质检测等 
自评结果：已完成县内流域面积50平方公里以下的29条河流河道管理范围划定，完成县内水域水面漂浮物年度打捞清理任务、碧道水质检测、河湖健康评价年度任务和河道水域岸线保护与利用规划。</t>
  </si>
  <si>
    <t>8、郁南县2021-2023年省级碧道项目库碧道建设项目</t>
  </si>
  <si>
    <t>绩效目标：建成碧道43.3公里</t>
  </si>
  <si>
    <t>9、2023年度郁南县南江河（郁南连东堤段）综合治理工程项目</t>
  </si>
  <si>
    <t>1.河道整治工程：包括护岸长度2.26公里，通过整治河道淤积、清理杂物等方式，提高河道通行能力和水流稳定性。
2.堤防加固工程：包括堤防加固长度17.567公里和堤基加固8.11km，按照20年一遇防洪标准设计，提高堤防的抗洪能力和稳定性。
3.排水涵闸工程：加固或重建排水涵闸21座，改善排水条件，减少汛期积水。
4.电排站工程：新建、重建或加固电排站8座，提高排水系统的自动化程度和稳定性。
5.截洪沟及水破工程：新建或重建截洪沟(渠)长度1.05公里，重建磨面坑破头1座，增强洪水泄洪能力，降低洪水对周边地区的影响。</t>
  </si>
  <si>
    <t>连滩镇、        东坝镇</t>
  </si>
  <si>
    <t>广东省水利水电第三工程局有限公司</t>
  </si>
  <si>
    <t>绩效目标：河道整治护岸长度 2.39km；堤防加固长度17.613km（其中堤身培厚 17.613km，堤基高压摆喷防渗墙 8.07km）；加固或重建排水涵闸 23 座（其中加固 4 座，重建 19 座）；新建、重建或加固电排站 8 座（其中加固 2 座，重建 1 座，新建 1 座）；新建或重建截洪沟（渠）长度 1.07km；重建磨面坑陂头 1 座。</t>
  </si>
  <si>
    <t>10、2023年郁南县农业水价综合改革精准补贴与节水奖励项目</t>
  </si>
  <si>
    <t>安排涉农资金10万元奖补到郁南县水利事务管理中心用于大河灌区农业水价改革工作。</t>
  </si>
  <si>
    <t>平台镇</t>
  </si>
  <si>
    <t>郁南县水利事务管理中心</t>
  </si>
  <si>
    <t>绩效目标：当年度新增农业水价综合改革实施面积2.1万亩</t>
  </si>
  <si>
    <t>11、关于下达2023年小水电分类整改省级奖补资金的通知</t>
  </si>
  <si>
    <t>农林永发电站设备拆除，压力池封堵、填埋、复绿，保留用于农田灌溉部分渠道改造加固等</t>
  </si>
  <si>
    <t>历洞镇</t>
  </si>
  <si>
    <t>历洞镇政府</t>
  </si>
  <si>
    <t>绩效目标：完成设备拆除及压力池填埋，保留部分渠道改造</t>
  </si>
  <si>
    <t>2024年涉农资金</t>
  </si>
  <si>
    <t>2022年郁南县农村供水“三同五化”改造升级工程</t>
  </si>
  <si>
    <t>新建取水泵站1座，新建取水破1座，新建沉砂池5座，新建集水池4座;新建水厂1座，新建蓄水池7座 (100立方米的共2座，200立方米的共5座)，新增水质化验室14座，新增生化池14座，新增14套水质在线监控设备，新增粤美水厂建设3座，现状水厂附属设施完善建设等;新增加压泵1个，新建PE管网共计长33280m及检修阀、空气阀、泄水阀及阀门井等附属设施。</t>
  </si>
  <si>
    <t>历洞、桂圩、大方、东坝、连滩、通门镇等</t>
  </si>
  <si>
    <t>1.该工程于2023年12月15日动工建设，目前有历洞、桂圩、大方、东坝、连滩、通门镇6个工程点，已完成管网约27.8公里，东坝、历洞、桂圩、通门镇的镇级水厂已基本改造完成，逍遥口取水陂完成百分之四十，已完成投资约1250万元。
 2.进度申请已基本完成支付，我局计划2月21日组织施工单位开复工协调会，督促施工单位根据最新的施工计划部署施工。</t>
  </si>
  <si>
    <t>绩效目标：新增农村供水规模化覆盖人口2.15万人，规模化覆盖人口比例提高5.74%;并通过对宋桂镇、建城镇、通门镇、东坝镇、千官镇、大方镇、连滩镇、宝珠镇、平台镇、河口镇、南江口镇、桂圩镇、历洞镇 13 个镇的现有镇级水厂进行标准化、智慧化建设，对历洞镇、桂圩镇、东坝镇3个镇的现有镇级水厂进行“粤美水厂”建设，使县域内标准化建设工程比例稳定在 80.25%以上，智慧化服务人口比例达到 59.75%。</t>
  </si>
  <si>
    <t>2023-2025年郁南县农村供水“三同五化”改造提升工程</t>
  </si>
  <si>
    <t>概算审核中</t>
  </si>
  <si>
    <t>宋桂镇、建城镇、通门镇、东坝镇、千官镇、大方镇、连滩镇、宝珠镇、平台镇、河口镇、南江口镇、桂圩镇、历洞镇、都城镇</t>
  </si>
  <si>
    <t>未招标</t>
  </si>
  <si>
    <t>该项目是在2022年郁南县农村供水“三同五化”改造升级工程的基础上进一步提高城乡供水一体化建设，切实解决农村饮水安全问题，提高农村饮水安全保障。分年度对各镇级水厂进行扩网、增设监控设备、粤美水厂建设等。该项目已于2024年4月完成项目立项工作，已完成初步设计审批，目前正在进行概算送审。</t>
  </si>
  <si>
    <t>绩效目标：对郁南县14个镇的水厂进行规模化发展、一体化管理、专业化运作、智慧化服务建设，农村自来水普及率稳定在 99.5%以上,水质合格率达到 95%以上，农村供水规模化覆盖人口比例达到 85%以上，标准化建设工程比例、县级统管覆盖人口比例、专业化管理工程比例、智慧化服务人口比例均达到 90%以上。</t>
  </si>
  <si>
    <t>大中型水库库区基金</t>
  </si>
  <si>
    <t>建设广场挡土墙、道路硬底化工程</t>
  </si>
  <si>
    <t>冲约村内</t>
  </si>
  <si>
    <t>平台镇万洞村民委员会</t>
  </si>
  <si>
    <t>平台镇万洞村委冲约村挡土墙及硬底化工程已经完工，正在办理请款中。</t>
  </si>
  <si>
    <t>绩效目标：1.原挡土墙出现下陷损坏，易发生意外事故，重新建造挡土墙加强挡土墙稳固性，为群众休闲娱乐提供场地；2.道路硬底化为村民出行带来方便。</t>
  </si>
  <si>
    <t>罗旁内堤格木湾段水毁修复工程</t>
  </si>
  <si>
    <t>罗旁内堤格木湾段水毁修复</t>
  </si>
  <si>
    <t>建城镇</t>
  </si>
  <si>
    <t>实施中，已完成水毁段换土回填工作，堤脚挡墙正在施工，工程当前形象进度完成 65%。</t>
  </si>
  <si>
    <t>绩效目标：确保罗旁内堤发挥防洪效益，保障人民群众的生命财产安全。</t>
  </si>
  <si>
    <t>建城镇罗子村护岸水毁修复工程</t>
  </si>
  <si>
    <t>建城镇罗子村护岸水毁修复</t>
  </si>
  <si>
    <t>实施中，新建65米挡土墙已全部完成，水闸口水毁修复已完成，堤围灌浆已完成40%，损坏的4个闸门正准备更换安装，工程当前形象进度完成85%。</t>
  </si>
  <si>
    <t>绩效目标：确保罗子村护岸发挥防洪效益，保障人民群众的生命财产安全。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</si>
</sst>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6"/>
      <color theme="1"/>
      <name val="宋体"/>
      <charset val="134"/>
      <scheme val="minor"/>
    </font>
    <font>
      <sz val="11"/>
      <name val="宋体"/>
      <charset val="134"/>
      <scheme val="minor"/>
    </font>
    <font>
      <b/>
      <sz val="12"/>
      <name val="宋体"/>
      <charset val="134"/>
    </font>
    <font>
      <sz val="10"/>
      <name val="宋体"/>
      <charset val="134"/>
    </font>
    <font>
      <sz val="10"/>
      <name val="Times New Roman"/>
      <charset val="0"/>
    </font>
    <font>
      <sz val="10"/>
      <name val="宋体"/>
      <charset val="134"/>
      <scheme val="minor"/>
    </font>
    <font>
      <sz val="9"/>
      <name val="宋体"/>
      <charset val="134"/>
      <scheme val="minor"/>
    </font>
    <font>
      <sz val="10"/>
      <name val="Calibri"/>
      <charset val="0"/>
    </font>
    <font>
      <b/>
      <sz val="11"/>
      <name val="宋体"/>
      <charset val="134"/>
      <scheme val="minor"/>
    </font>
    <font>
      <sz val="10"/>
      <name val="黑体"/>
      <charset val="134"/>
    </font>
    <font>
      <sz val="9"/>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6">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0" fontId="2" fillId="0" borderId="1" xfId="0" applyNumberFormat="1" applyFont="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176" fontId="6" fillId="0" borderId="1" xfId="0" applyNumberFormat="1" applyFont="1" applyBorder="1" applyAlignment="1">
      <alignment horizontal="center" vertical="center" wrapText="1"/>
    </xf>
    <xf numFmtId="10"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Border="1">
      <alignment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2" fillId="0" borderId="1" xfId="0" applyFont="1" applyBorder="1">
      <alignment vertical="center"/>
    </xf>
    <xf numFmtId="0" fontId="8" fillId="0" borderId="1" xfId="0" applyFont="1" applyFill="1" applyBorder="1" applyAlignment="1">
      <alignment vertical="center" wrapText="1"/>
    </xf>
    <xf numFmtId="0" fontId="6" fillId="0" borderId="0" xfId="0" applyFont="1" applyAlignment="1">
      <alignment horizontal="center" vertical="center"/>
    </xf>
    <xf numFmtId="0" fontId="7" fillId="0" borderId="1" xfId="0" applyFont="1" applyBorder="1" applyAlignment="1">
      <alignment vertical="center" wrapText="1"/>
    </xf>
    <xf numFmtId="176" fontId="6" fillId="0" borderId="1" xfId="0" applyNumberFormat="1" applyFont="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lignmen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9" fontId="6" fillId="0" borderId="1" xfId="0" applyNumberFormat="1" applyFont="1" applyBorder="1" applyAlignment="1">
      <alignment horizontal="center" vertical="center"/>
    </xf>
    <xf numFmtId="0" fontId="9" fillId="0" borderId="1" xfId="0" applyFont="1" applyBorder="1">
      <alignment vertical="center"/>
    </xf>
    <xf numFmtId="0" fontId="2" fillId="0" borderId="1" xfId="0" applyFont="1" applyFill="1" applyBorder="1" applyAlignment="1">
      <alignment vertical="center" wrapText="1"/>
    </xf>
    <xf numFmtId="0" fontId="4"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right" vertical="center" wrapText="1"/>
    </xf>
    <xf numFmtId="0" fontId="6" fillId="0"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11" fillId="0" borderId="1" xfId="0" applyFont="1" applyBorder="1" applyAlignment="1">
      <alignment vertical="center" wrapText="1"/>
    </xf>
    <xf numFmtId="0" fontId="0" fillId="0" borderId="1" xfId="0" applyBorder="1">
      <alignment vertical="center"/>
    </xf>
    <xf numFmtId="41" fontId="4" fillId="0" borderId="1" xfId="0" applyNumberFormat="1" applyFont="1" applyFill="1" applyBorder="1" applyAlignment="1">
      <alignment horizontal="left" vertical="center" wrapText="1"/>
    </xf>
    <xf numFmtId="43" fontId="4"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tabSelected="1" zoomScale="90" zoomScaleNormal="90" workbookViewId="0">
      <pane ySplit="3" topLeftCell="A39" activePane="bottomLeft" state="frozen"/>
      <selection/>
      <selection pane="bottomLeft" activeCell="I40" sqref="I40:I41"/>
    </sheetView>
  </sheetViews>
  <sheetFormatPr defaultColWidth="8.89166666666667" defaultRowHeight="13.5"/>
  <cols>
    <col min="1" max="1" width="25.5" customWidth="1"/>
    <col min="2" max="3" width="9.38333333333333"/>
    <col min="6" max="6" width="43.6333333333333" customWidth="1"/>
    <col min="7" max="7" width="9.88333333333333" customWidth="1"/>
    <col min="8" max="8" width="17.6333333333333" customWidth="1"/>
    <col min="9" max="9" width="32.75" style="1" customWidth="1"/>
    <col min="10" max="10" width="27.25" customWidth="1"/>
  </cols>
  <sheetData>
    <row r="1" s="1" customFormat="1" ht="39" customHeight="1" spans="1:11">
      <c r="A1" s="2" t="s">
        <v>0</v>
      </c>
      <c r="B1" s="2"/>
      <c r="C1" s="2"/>
      <c r="D1" s="2"/>
      <c r="E1" s="2"/>
      <c r="F1" s="2"/>
      <c r="G1" s="2"/>
      <c r="H1" s="2"/>
      <c r="I1" s="2"/>
      <c r="J1" s="2"/>
      <c r="K1" s="2"/>
    </row>
    <row r="2" s="1" customFormat="1" ht="23" customHeight="1" spans="1:11">
      <c r="A2" s="3" t="s">
        <v>1</v>
      </c>
      <c r="B2" s="3"/>
      <c r="C2" s="3"/>
      <c r="D2" s="4"/>
      <c r="E2" s="4"/>
      <c r="F2" s="5"/>
      <c r="G2" s="4"/>
      <c r="H2" s="5"/>
      <c r="I2" s="4"/>
      <c r="J2" s="4"/>
      <c r="K2" s="4"/>
    </row>
    <row r="3" s="1" customFormat="1" ht="64" customHeight="1" spans="1:11">
      <c r="A3" s="6" t="s">
        <v>2</v>
      </c>
      <c r="B3" s="7" t="s">
        <v>3</v>
      </c>
      <c r="C3" s="7" t="s">
        <v>4</v>
      </c>
      <c r="D3" s="7" t="s">
        <v>5</v>
      </c>
      <c r="E3" s="7" t="s">
        <v>6</v>
      </c>
      <c r="F3" s="8" t="s">
        <v>7</v>
      </c>
      <c r="G3" s="8" t="s">
        <v>8</v>
      </c>
      <c r="H3" s="8" t="s">
        <v>9</v>
      </c>
      <c r="I3" s="36" t="s">
        <v>10</v>
      </c>
      <c r="J3" s="36" t="s">
        <v>11</v>
      </c>
      <c r="K3" s="40" t="s">
        <v>12</v>
      </c>
    </row>
    <row r="4" s="1" customFormat="1" ht="39" customHeight="1" spans="1:11">
      <c r="A4" s="9" t="s">
        <v>13</v>
      </c>
      <c r="B4" s="6">
        <f>SUM(B5:B13)</f>
        <v>6973</v>
      </c>
      <c r="C4" s="6">
        <f>SUM(C5:C13)</f>
        <v>6973</v>
      </c>
      <c r="D4" s="6">
        <f>SUM(D5:D13)</f>
        <v>5255.51</v>
      </c>
      <c r="E4" s="10">
        <f t="shared" ref="E4:E16" si="0">D4/C4</f>
        <v>0.753694249247096</v>
      </c>
      <c r="F4" s="7"/>
      <c r="G4" s="7"/>
      <c r="H4" s="7"/>
      <c r="I4" s="7"/>
      <c r="J4" s="7"/>
      <c r="K4" s="40"/>
    </row>
    <row r="5" s="1" customFormat="1" ht="144" customHeight="1" spans="1:11">
      <c r="A5" s="11" t="s">
        <v>14</v>
      </c>
      <c r="B5" s="12">
        <v>5311.12</v>
      </c>
      <c r="C5" s="12">
        <v>5311.12</v>
      </c>
      <c r="D5" s="13">
        <v>3907.4</v>
      </c>
      <c r="E5" s="14">
        <f t="shared" si="0"/>
        <v>0.735701697570381</v>
      </c>
      <c r="F5" s="15" t="s">
        <v>15</v>
      </c>
      <c r="G5" s="15" t="s">
        <v>16</v>
      </c>
      <c r="H5" s="15" t="s">
        <v>17</v>
      </c>
      <c r="I5" s="15" t="s">
        <v>18</v>
      </c>
      <c r="J5" s="15" t="s">
        <v>19</v>
      </c>
      <c r="K5" s="41" t="s">
        <v>20</v>
      </c>
    </row>
    <row r="6" ht="99" customHeight="1" spans="1:11">
      <c r="A6" s="11" t="s">
        <v>21</v>
      </c>
      <c r="B6" s="12">
        <v>280</v>
      </c>
      <c r="C6" s="12">
        <v>280</v>
      </c>
      <c r="D6" s="16">
        <v>279.5</v>
      </c>
      <c r="E6" s="14">
        <f t="shared" si="0"/>
        <v>0.998214285714286</v>
      </c>
      <c r="F6" s="15" t="s">
        <v>22</v>
      </c>
      <c r="G6" s="16" t="s">
        <v>23</v>
      </c>
      <c r="H6" s="15" t="s">
        <v>24</v>
      </c>
      <c r="I6" s="15" t="s">
        <v>25</v>
      </c>
      <c r="J6" s="15" t="s">
        <v>26</v>
      </c>
      <c r="K6" s="41" t="s">
        <v>20</v>
      </c>
    </row>
    <row r="7" ht="56" customHeight="1" spans="1:11">
      <c r="A7" s="11" t="s">
        <v>27</v>
      </c>
      <c r="B7" s="12">
        <v>98.6</v>
      </c>
      <c r="C7" s="12">
        <v>98.6</v>
      </c>
      <c r="D7" s="16">
        <v>96.6</v>
      </c>
      <c r="E7" s="14">
        <f t="shared" si="0"/>
        <v>0.979716024340771</v>
      </c>
      <c r="F7" s="17" t="s">
        <v>28</v>
      </c>
      <c r="G7" s="16" t="s">
        <v>29</v>
      </c>
      <c r="H7" s="15" t="s">
        <v>30</v>
      </c>
      <c r="I7" s="15" t="s">
        <v>25</v>
      </c>
      <c r="J7" s="15" t="s">
        <v>31</v>
      </c>
      <c r="K7" s="41" t="s">
        <v>20</v>
      </c>
    </row>
    <row r="8" ht="144" customHeight="1" spans="1:11">
      <c r="A8" s="11" t="s">
        <v>32</v>
      </c>
      <c r="B8" s="12">
        <v>472.28</v>
      </c>
      <c r="C8" s="12">
        <v>472.28</v>
      </c>
      <c r="D8" s="16">
        <v>397.7</v>
      </c>
      <c r="E8" s="14">
        <f t="shared" si="0"/>
        <v>0.842085203692725</v>
      </c>
      <c r="F8" s="18" t="s">
        <v>33</v>
      </c>
      <c r="G8" s="15" t="s">
        <v>34</v>
      </c>
      <c r="H8" s="15" t="s">
        <v>35</v>
      </c>
      <c r="I8" s="15" t="s">
        <v>25</v>
      </c>
      <c r="J8" s="15" t="s">
        <v>36</v>
      </c>
      <c r="K8" s="41" t="s">
        <v>20</v>
      </c>
    </row>
    <row r="9" ht="37" customHeight="1" spans="1:11">
      <c r="A9" s="11" t="s">
        <v>37</v>
      </c>
      <c r="B9" s="12">
        <v>240</v>
      </c>
      <c r="C9" s="12">
        <v>240</v>
      </c>
      <c r="D9" s="16">
        <v>100</v>
      </c>
      <c r="E9" s="14">
        <f t="shared" si="0"/>
        <v>0.416666666666667</v>
      </c>
      <c r="F9" s="17" t="s">
        <v>38</v>
      </c>
      <c r="G9" s="19" t="s">
        <v>39</v>
      </c>
      <c r="H9" s="15" t="s">
        <v>40</v>
      </c>
      <c r="I9" s="15" t="s">
        <v>25</v>
      </c>
      <c r="J9" s="15" t="s">
        <v>41</v>
      </c>
      <c r="K9" s="41" t="s">
        <v>20</v>
      </c>
    </row>
    <row r="10" ht="93" customHeight="1" spans="1:11">
      <c r="A10" s="11" t="s">
        <v>42</v>
      </c>
      <c r="B10" s="12">
        <v>420</v>
      </c>
      <c r="C10" s="12">
        <v>420</v>
      </c>
      <c r="D10" s="16">
        <v>324.25</v>
      </c>
      <c r="E10" s="14">
        <f t="shared" si="0"/>
        <v>0.77202380952381</v>
      </c>
      <c r="F10" s="17" t="s">
        <v>43</v>
      </c>
      <c r="G10" s="15" t="s">
        <v>44</v>
      </c>
      <c r="H10" s="15" t="s">
        <v>45</v>
      </c>
      <c r="I10" s="15" t="s">
        <v>25</v>
      </c>
      <c r="J10" s="15" t="s">
        <v>46</v>
      </c>
      <c r="K10" s="41" t="s">
        <v>20</v>
      </c>
    </row>
    <row r="11" ht="118" customHeight="1" spans="1:11">
      <c r="A11" s="11" t="s">
        <v>47</v>
      </c>
      <c r="B11" s="12">
        <v>32</v>
      </c>
      <c r="C11" s="12">
        <v>32</v>
      </c>
      <c r="D11" s="16">
        <v>31.5</v>
      </c>
      <c r="E11" s="14">
        <f t="shared" si="0"/>
        <v>0.984375</v>
      </c>
      <c r="F11" s="18" t="s">
        <v>43</v>
      </c>
      <c r="G11" s="19" t="s">
        <v>48</v>
      </c>
      <c r="H11" s="15" t="s">
        <v>49</v>
      </c>
      <c r="I11" s="15" t="s">
        <v>25</v>
      </c>
      <c r="J11" s="15" t="s">
        <v>50</v>
      </c>
      <c r="K11" s="41" t="s">
        <v>20</v>
      </c>
    </row>
    <row r="12" ht="60" customHeight="1" spans="1:11">
      <c r="A12" s="20" t="s">
        <v>51</v>
      </c>
      <c r="B12" s="16">
        <v>100</v>
      </c>
      <c r="C12" s="16">
        <v>100</v>
      </c>
      <c r="D12" s="16">
        <v>100</v>
      </c>
      <c r="E12" s="14">
        <f t="shared" si="0"/>
        <v>1</v>
      </c>
      <c r="F12" s="17" t="s">
        <v>52</v>
      </c>
      <c r="G12" s="19" t="s">
        <v>53</v>
      </c>
      <c r="H12" s="15" t="s">
        <v>54</v>
      </c>
      <c r="I12" s="15" t="s">
        <v>25</v>
      </c>
      <c r="J12" s="15" t="s">
        <v>55</v>
      </c>
      <c r="K12" s="41" t="s">
        <v>20</v>
      </c>
    </row>
    <row r="13" ht="28" customHeight="1" spans="1:11">
      <c r="A13" s="21" t="s">
        <v>56</v>
      </c>
      <c r="B13" s="16">
        <v>19</v>
      </c>
      <c r="C13" s="16">
        <v>19</v>
      </c>
      <c r="D13" s="16">
        <v>18.56</v>
      </c>
      <c r="E13" s="14">
        <f t="shared" si="0"/>
        <v>0.976842105263158</v>
      </c>
      <c r="F13" s="17" t="s">
        <v>57</v>
      </c>
      <c r="G13" s="15" t="s">
        <v>58</v>
      </c>
      <c r="H13" s="15" t="s">
        <v>59</v>
      </c>
      <c r="I13" s="15" t="s">
        <v>25</v>
      </c>
      <c r="J13" s="15" t="s">
        <v>60</v>
      </c>
      <c r="K13" s="41" t="s">
        <v>20</v>
      </c>
    </row>
    <row r="14" ht="31" customHeight="1" spans="1:11">
      <c r="A14" s="9" t="s">
        <v>61</v>
      </c>
      <c r="B14" s="22">
        <f>SUM(B15:B23)</f>
        <v>3780.274</v>
      </c>
      <c r="C14" s="22">
        <f>SUM(C15:C23)</f>
        <v>3780.274</v>
      </c>
      <c r="D14" s="22">
        <f>SUM(D15:D23)</f>
        <v>2538.63</v>
      </c>
      <c r="E14" s="10">
        <f t="shared" si="0"/>
        <v>0.67154655985254</v>
      </c>
      <c r="F14" s="23"/>
      <c r="G14" s="24"/>
      <c r="H14" s="24"/>
      <c r="I14" s="7"/>
      <c r="J14" s="24"/>
      <c r="K14" s="41"/>
    </row>
    <row r="15" ht="39" customHeight="1" spans="1:11">
      <c r="A15" s="25" t="s">
        <v>62</v>
      </c>
      <c r="B15" s="12">
        <v>500</v>
      </c>
      <c r="C15" s="12">
        <v>500</v>
      </c>
      <c r="D15" s="16">
        <v>173.33</v>
      </c>
      <c r="E15" s="14">
        <f t="shared" si="0"/>
        <v>0.34666</v>
      </c>
      <c r="F15" s="15" t="s">
        <v>63</v>
      </c>
      <c r="G15" s="19" t="s">
        <v>64</v>
      </c>
      <c r="H15" s="15" t="s">
        <v>65</v>
      </c>
      <c r="I15" s="15" t="s">
        <v>66</v>
      </c>
      <c r="J15" s="15" t="s">
        <v>67</v>
      </c>
      <c r="K15" s="41" t="s">
        <v>20</v>
      </c>
    </row>
    <row r="16" ht="48" spans="1:11">
      <c r="A16" s="25" t="s">
        <v>68</v>
      </c>
      <c r="B16" s="12">
        <v>150</v>
      </c>
      <c r="C16" s="12">
        <v>150</v>
      </c>
      <c r="D16" s="16">
        <v>62.61</v>
      </c>
      <c r="E16" s="14">
        <f t="shared" si="0"/>
        <v>0.4174</v>
      </c>
      <c r="F16" s="15" t="s">
        <v>69</v>
      </c>
      <c r="G16" s="15" t="s">
        <v>70</v>
      </c>
      <c r="H16" s="15" t="s">
        <v>71</v>
      </c>
      <c r="I16" s="15" t="s">
        <v>72</v>
      </c>
      <c r="J16" s="15" t="s">
        <v>73</v>
      </c>
      <c r="K16" s="41" t="s">
        <v>20</v>
      </c>
    </row>
    <row r="17" ht="59" customHeight="1" spans="1:11">
      <c r="A17" s="25" t="s">
        <v>74</v>
      </c>
      <c r="B17" s="12">
        <v>85</v>
      </c>
      <c r="C17" s="16">
        <v>42</v>
      </c>
      <c r="D17" s="16">
        <v>42</v>
      </c>
      <c r="E17" s="14">
        <f t="shared" ref="E17:E23" si="1">D17/C17</f>
        <v>1</v>
      </c>
      <c r="F17" s="15" t="s">
        <v>75</v>
      </c>
      <c r="G17" s="26" t="s">
        <v>23</v>
      </c>
      <c r="H17" s="15" t="s">
        <v>76</v>
      </c>
      <c r="I17" s="15" t="s">
        <v>25</v>
      </c>
      <c r="J17" s="15" t="s">
        <v>77</v>
      </c>
      <c r="K17" s="41" t="s">
        <v>20</v>
      </c>
    </row>
    <row r="18" ht="39" customHeight="1" spans="1:11">
      <c r="A18" s="25" t="s">
        <v>78</v>
      </c>
      <c r="B18" s="12">
        <v>120</v>
      </c>
      <c r="C18" s="16">
        <v>68</v>
      </c>
      <c r="D18" s="16">
        <v>68</v>
      </c>
      <c r="E18" s="14">
        <f t="shared" si="1"/>
        <v>1</v>
      </c>
      <c r="F18" s="15" t="s">
        <v>79</v>
      </c>
      <c r="G18" s="16" t="s">
        <v>23</v>
      </c>
      <c r="H18" s="15" t="s">
        <v>49</v>
      </c>
      <c r="I18" s="15" t="s">
        <v>25</v>
      </c>
      <c r="J18" s="15" t="s">
        <v>80</v>
      </c>
      <c r="K18" s="41" t="s">
        <v>20</v>
      </c>
    </row>
    <row r="19" ht="91" customHeight="1" spans="1:11">
      <c r="A19" s="25" t="s">
        <v>81</v>
      </c>
      <c r="B19" s="12">
        <v>200</v>
      </c>
      <c r="C19" s="12">
        <v>200</v>
      </c>
      <c r="D19" s="16">
        <v>183.11</v>
      </c>
      <c r="E19" s="14">
        <f t="shared" si="1"/>
        <v>0.91555</v>
      </c>
      <c r="F19" s="15" t="s">
        <v>82</v>
      </c>
      <c r="G19" s="15" t="s">
        <v>83</v>
      </c>
      <c r="H19" s="27" t="s">
        <v>84</v>
      </c>
      <c r="I19" s="42" t="s">
        <v>85</v>
      </c>
      <c r="J19" s="15" t="s">
        <v>86</v>
      </c>
      <c r="K19" s="41" t="s">
        <v>20</v>
      </c>
    </row>
    <row r="20" ht="69" customHeight="1" spans="1:11">
      <c r="A20" s="11" t="s">
        <v>87</v>
      </c>
      <c r="B20" s="12">
        <v>300</v>
      </c>
      <c r="C20" s="16">
        <v>300</v>
      </c>
      <c r="D20" s="28">
        <v>230.8</v>
      </c>
      <c r="E20" s="14">
        <f t="shared" si="1"/>
        <v>0.769333333333333</v>
      </c>
      <c r="F20" s="15" t="s">
        <v>88</v>
      </c>
      <c r="G20" s="15" t="s">
        <v>89</v>
      </c>
      <c r="H20" s="15" t="s">
        <v>90</v>
      </c>
      <c r="I20" s="15" t="s">
        <v>25</v>
      </c>
      <c r="J20" s="15" t="s">
        <v>91</v>
      </c>
      <c r="K20" s="41" t="s">
        <v>20</v>
      </c>
    </row>
    <row r="21" ht="270" customHeight="1" spans="1:11">
      <c r="A21" s="11" t="s">
        <v>92</v>
      </c>
      <c r="B21" s="12">
        <v>595.274</v>
      </c>
      <c r="C21" s="12">
        <f>595.274+43+52</f>
        <v>690.274</v>
      </c>
      <c r="D21" s="16">
        <v>591.26</v>
      </c>
      <c r="E21" s="14">
        <f t="shared" si="1"/>
        <v>0.856558410138583</v>
      </c>
      <c r="F21" s="15" t="s">
        <v>93</v>
      </c>
      <c r="G21" s="15" t="s">
        <v>94</v>
      </c>
      <c r="H21" s="27" t="s">
        <v>95</v>
      </c>
      <c r="I21" s="42" t="s">
        <v>96</v>
      </c>
      <c r="J21" s="15" t="s">
        <v>97</v>
      </c>
      <c r="K21" s="41" t="s">
        <v>20</v>
      </c>
    </row>
    <row r="22" ht="56" customHeight="1" spans="1:11">
      <c r="A22" s="21" t="s">
        <v>98</v>
      </c>
      <c r="B22" s="16">
        <v>11</v>
      </c>
      <c r="C22" s="16">
        <v>11</v>
      </c>
      <c r="D22" s="16">
        <v>11</v>
      </c>
      <c r="E22" s="14">
        <f t="shared" si="1"/>
        <v>1</v>
      </c>
      <c r="F22" s="19" t="s">
        <v>99</v>
      </c>
      <c r="G22" s="19" t="s">
        <v>100</v>
      </c>
      <c r="H22" s="15" t="s">
        <v>101</v>
      </c>
      <c r="I22" s="15" t="s">
        <v>25</v>
      </c>
      <c r="J22" s="15" t="s">
        <v>102</v>
      </c>
      <c r="K22" s="41" t="s">
        <v>20</v>
      </c>
    </row>
    <row r="23" ht="159" customHeight="1" spans="1:11">
      <c r="A23" s="21" t="s">
        <v>103</v>
      </c>
      <c r="B23" s="16">
        <v>1819</v>
      </c>
      <c r="C23" s="16">
        <v>1819</v>
      </c>
      <c r="D23" s="16">
        <v>1176.52</v>
      </c>
      <c r="E23" s="14">
        <f t="shared" si="1"/>
        <v>0.646794942275976</v>
      </c>
      <c r="F23" s="29" t="s">
        <v>104</v>
      </c>
      <c r="G23" s="29" t="s">
        <v>105</v>
      </c>
      <c r="H23" s="29" t="s">
        <v>106</v>
      </c>
      <c r="I23" s="29" t="s">
        <v>66</v>
      </c>
      <c r="J23" s="15" t="s">
        <v>107</v>
      </c>
      <c r="K23" s="41" t="s">
        <v>20</v>
      </c>
    </row>
    <row r="24" ht="31" customHeight="1" spans="1:11">
      <c r="A24" s="9" t="s">
        <v>108</v>
      </c>
      <c r="B24" s="22">
        <f>SUM(B25:B35)</f>
        <v>3236.25</v>
      </c>
      <c r="C24" s="22">
        <f>SUM(C25:C35)</f>
        <v>4631.25</v>
      </c>
      <c r="D24" s="22">
        <f>SUM(D25:D34)</f>
        <v>3631.88</v>
      </c>
      <c r="E24" s="10">
        <f t="shared" ref="E24:E34" si="2">D24/C24</f>
        <v>0.784211605937922</v>
      </c>
      <c r="F24" s="24"/>
      <c r="G24" s="24"/>
      <c r="H24" s="24"/>
      <c r="I24" s="7"/>
      <c r="J24" s="24"/>
      <c r="K24" s="41"/>
    </row>
    <row r="25" ht="216" customHeight="1" spans="1:11">
      <c r="A25" s="20" t="s">
        <v>109</v>
      </c>
      <c r="B25" s="16">
        <v>500</v>
      </c>
      <c r="C25" s="16">
        <v>400</v>
      </c>
      <c r="D25" s="16">
        <v>123.34</v>
      </c>
      <c r="E25" s="14">
        <f t="shared" si="2"/>
        <v>0.30835</v>
      </c>
      <c r="F25" s="29" t="s">
        <v>110</v>
      </c>
      <c r="G25" s="15" t="s">
        <v>111</v>
      </c>
      <c r="H25" s="15" t="s">
        <v>112</v>
      </c>
      <c r="I25" s="42" t="s">
        <v>113</v>
      </c>
      <c r="J25" s="15" t="s">
        <v>114</v>
      </c>
      <c r="K25" s="41" t="s">
        <v>20</v>
      </c>
    </row>
    <row r="26" ht="44" customHeight="1" spans="1:11">
      <c r="A26" s="20" t="s">
        <v>115</v>
      </c>
      <c r="B26" s="16">
        <v>79</v>
      </c>
      <c r="C26" s="16">
        <v>79</v>
      </c>
      <c r="D26" s="16">
        <v>79</v>
      </c>
      <c r="E26" s="14">
        <f t="shared" si="2"/>
        <v>1</v>
      </c>
      <c r="F26" s="19" t="s">
        <v>116</v>
      </c>
      <c r="G26" s="15" t="s">
        <v>117</v>
      </c>
      <c r="H26" s="15" t="s">
        <v>118</v>
      </c>
      <c r="I26" s="15" t="s">
        <v>25</v>
      </c>
      <c r="J26" s="15" t="s">
        <v>119</v>
      </c>
      <c r="K26" s="41" t="s">
        <v>20</v>
      </c>
    </row>
    <row r="27" ht="45" customHeight="1" spans="1:11">
      <c r="A27" s="20" t="s">
        <v>120</v>
      </c>
      <c r="B27" s="16">
        <v>11</v>
      </c>
      <c r="C27" s="16">
        <v>11</v>
      </c>
      <c r="D27" s="16">
        <v>0</v>
      </c>
      <c r="E27" s="14">
        <f t="shared" si="2"/>
        <v>0</v>
      </c>
      <c r="F27" s="15" t="s">
        <v>121</v>
      </c>
      <c r="G27" s="16" t="s">
        <v>23</v>
      </c>
      <c r="H27" s="29" t="s">
        <v>122</v>
      </c>
      <c r="I27" s="29" t="s">
        <v>25</v>
      </c>
      <c r="J27" s="15" t="s">
        <v>123</v>
      </c>
      <c r="K27" s="41" t="s">
        <v>20</v>
      </c>
    </row>
    <row r="28" ht="42" customHeight="1" spans="1:11">
      <c r="A28" s="20" t="s">
        <v>124</v>
      </c>
      <c r="B28" s="16">
        <v>500</v>
      </c>
      <c r="C28" s="16">
        <v>0</v>
      </c>
      <c r="D28" s="16"/>
      <c r="E28" s="14"/>
      <c r="F28" s="19"/>
      <c r="G28" s="19"/>
      <c r="H28" s="19"/>
      <c r="I28" s="15" t="s">
        <v>125</v>
      </c>
      <c r="J28" s="15" t="s">
        <v>126</v>
      </c>
      <c r="K28" s="41" t="s">
        <v>20</v>
      </c>
    </row>
    <row r="29" ht="46" customHeight="1" spans="1:11">
      <c r="A29" s="11" t="s">
        <v>127</v>
      </c>
      <c r="B29" s="30">
        <v>500</v>
      </c>
      <c r="C29" s="30">
        <v>125</v>
      </c>
      <c r="D29" s="16">
        <v>0</v>
      </c>
      <c r="E29" s="14">
        <f>D29/C29</f>
        <v>0</v>
      </c>
      <c r="F29" s="15" t="s">
        <v>128</v>
      </c>
      <c r="G29" s="19" t="s">
        <v>129</v>
      </c>
      <c r="H29" s="15" t="s">
        <v>130</v>
      </c>
      <c r="I29" s="15" t="s">
        <v>25</v>
      </c>
      <c r="J29" s="15" t="s">
        <v>131</v>
      </c>
      <c r="K29" s="41" t="s">
        <v>20</v>
      </c>
    </row>
    <row r="30" ht="65" customHeight="1" spans="1:11">
      <c r="A30" s="11" t="s">
        <v>132</v>
      </c>
      <c r="B30" s="30">
        <v>340</v>
      </c>
      <c r="C30" s="30">
        <v>330</v>
      </c>
      <c r="D30" s="16">
        <v>169.73</v>
      </c>
      <c r="E30" s="14">
        <f t="shared" si="2"/>
        <v>0.514333333333333</v>
      </c>
      <c r="F30" s="29" t="s">
        <v>133</v>
      </c>
      <c r="G30" s="31" t="s">
        <v>134</v>
      </c>
      <c r="H30" s="29" t="s">
        <v>135</v>
      </c>
      <c r="I30" s="29" t="s">
        <v>25</v>
      </c>
      <c r="J30" s="15" t="s">
        <v>136</v>
      </c>
      <c r="K30" s="41" t="s">
        <v>20</v>
      </c>
    </row>
    <row r="31" ht="133" customHeight="1" spans="1:11">
      <c r="A31" s="11" t="s">
        <v>137</v>
      </c>
      <c r="B31" s="30">
        <v>250</v>
      </c>
      <c r="C31" s="30">
        <v>350</v>
      </c>
      <c r="D31" s="16">
        <v>105.82</v>
      </c>
      <c r="E31" s="14">
        <f t="shared" si="2"/>
        <v>0.302342857142857</v>
      </c>
      <c r="F31" s="29" t="s">
        <v>138</v>
      </c>
      <c r="G31" s="16" t="s">
        <v>23</v>
      </c>
      <c r="H31" s="15" t="s">
        <v>139</v>
      </c>
      <c r="I31" s="15" t="s">
        <v>140</v>
      </c>
      <c r="J31" s="15" t="s">
        <v>141</v>
      </c>
      <c r="K31" s="41" t="s">
        <v>20</v>
      </c>
    </row>
    <row r="32" ht="30" customHeight="1" spans="1:11">
      <c r="A32" s="11" t="s">
        <v>142</v>
      </c>
      <c r="B32" s="16">
        <v>1000</v>
      </c>
      <c r="C32" s="16">
        <v>0</v>
      </c>
      <c r="D32" s="16"/>
      <c r="E32" s="14"/>
      <c r="F32" s="19"/>
      <c r="G32" s="19"/>
      <c r="H32" s="19"/>
      <c r="I32" s="15" t="s">
        <v>125</v>
      </c>
      <c r="J32" s="15" t="s">
        <v>143</v>
      </c>
      <c r="K32" s="41" t="s">
        <v>20</v>
      </c>
    </row>
    <row r="33" ht="163" customHeight="1" spans="1:11">
      <c r="A33" s="11" t="s">
        <v>144</v>
      </c>
      <c r="B33" s="16">
        <v>0</v>
      </c>
      <c r="C33" s="16">
        <v>3270</v>
      </c>
      <c r="D33" s="16">
        <v>3143.99</v>
      </c>
      <c r="E33" s="14">
        <f t="shared" si="2"/>
        <v>0.961464831804281</v>
      </c>
      <c r="F33" s="15" t="s">
        <v>145</v>
      </c>
      <c r="G33" s="32" t="s">
        <v>146</v>
      </c>
      <c r="H33" s="15" t="s">
        <v>147</v>
      </c>
      <c r="I33" s="15" t="s">
        <v>66</v>
      </c>
      <c r="J33" s="15" t="s">
        <v>148</v>
      </c>
      <c r="K33" s="41" t="s">
        <v>20</v>
      </c>
    </row>
    <row r="34" ht="46" customHeight="1" spans="1:11">
      <c r="A34" s="15" t="s">
        <v>149</v>
      </c>
      <c r="B34" s="16">
        <v>0</v>
      </c>
      <c r="C34" s="16">
        <v>10</v>
      </c>
      <c r="D34" s="16">
        <v>10</v>
      </c>
      <c r="E34" s="14">
        <f t="shared" si="2"/>
        <v>1</v>
      </c>
      <c r="F34" s="29" t="s">
        <v>150</v>
      </c>
      <c r="G34" s="19" t="s">
        <v>151</v>
      </c>
      <c r="H34" s="29" t="s">
        <v>152</v>
      </c>
      <c r="I34" s="15" t="s">
        <v>25</v>
      </c>
      <c r="J34" s="15" t="s">
        <v>153</v>
      </c>
      <c r="K34" s="41" t="s">
        <v>20</v>
      </c>
    </row>
    <row r="35" ht="45" customHeight="1" spans="1:11">
      <c r="A35" s="33" t="s">
        <v>154</v>
      </c>
      <c r="B35" s="16">
        <v>56.25</v>
      </c>
      <c r="C35" s="16">
        <v>56.25</v>
      </c>
      <c r="D35" s="16">
        <v>0</v>
      </c>
      <c r="E35" s="34">
        <v>0</v>
      </c>
      <c r="F35" s="33" t="s">
        <v>155</v>
      </c>
      <c r="G35" s="16" t="s">
        <v>156</v>
      </c>
      <c r="H35" s="16" t="s">
        <v>157</v>
      </c>
      <c r="I35" s="32" t="s">
        <v>66</v>
      </c>
      <c r="J35" s="33" t="s">
        <v>158</v>
      </c>
      <c r="K35" s="16" t="s">
        <v>20</v>
      </c>
    </row>
    <row r="36" ht="31" customHeight="1" spans="1:11">
      <c r="A36" s="35" t="s">
        <v>159</v>
      </c>
      <c r="B36" s="24">
        <f>SUM(B37:B41)</f>
        <v>1657</v>
      </c>
      <c r="C36" s="24">
        <f>SUM(C37:C41)</f>
        <v>1657</v>
      </c>
      <c r="D36" s="22">
        <v>0</v>
      </c>
      <c r="E36" s="24">
        <v>0</v>
      </c>
      <c r="F36" s="24"/>
      <c r="G36" s="24"/>
      <c r="H36" s="24"/>
      <c r="I36" s="7"/>
      <c r="J36" s="24"/>
      <c r="K36" s="43"/>
    </row>
    <row r="37" ht="168" customHeight="1" spans="1:11">
      <c r="A37" s="15" t="s">
        <v>160</v>
      </c>
      <c r="B37" s="24">
        <v>800</v>
      </c>
      <c r="C37" s="24">
        <v>800</v>
      </c>
      <c r="D37" s="22">
        <v>0</v>
      </c>
      <c r="E37" s="24"/>
      <c r="F37" s="36" t="s">
        <v>161</v>
      </c>
      <c r="G37" s="36" t="s">
        <v>162</v>
      </c>
      <c r="H37" s="36" t="s">
        <v>106</v>
      </c>
      <c r="I37" s="15" t="s">
        <v>163</v>
      </c>
      <c r="J37" s="44" t="s">
        <v>164</v>
      </c>
      <c r="K37" s="41" t="s">
        <v>20</v>
      </c>
    </row>
    <row r="38" ht="147" customHeight="1" spans="1:11">
      <c r="A38" s="37" t="s">
        <v>165</v>
      </c>
      <c r="B38" s="38">
        <v>700</v>
      </c>
      <c r="C38" s="38">
        <v>700</v>
      </c>
      <c r="D38" s="22">
        <v>0</v>
      </c>
      <c r="E38" s="24"/>
      <c r="F38" s="24" t="s">
        <v>166</v>
      </c>
      <c r="G38" s="15" t="s">
        <v>167</v>
      </c>
      <c r="H38" s="24" t="s">
        <v>168</v>
      </c>
      <c r="I38" s="15" t="s">
        <v>169</v>
      </c>
      <c r="J38" s="44" t="s">
        <v>170</v>
      </c>
      <c r="K38" s="41" t="s">
        <v>20</v>
      </c>
    </row>
    <row r="39" ht="73" customHeight="1" spans="1:11">
      <c r="A39" s="37" t="s">
        <v>171</v>
      </c>
      <c r="B39" s="38">
        <v>11</v>
      </c>
      <c r="C39" s="38">
        <v>11</v>
      </c>
      <c r="D39" s="22">
        <v>0</v>
      </c>
      <c r="E39" s="24"/>
      <c r="F39" s="7" t="s">
        <v>172</v>
      </c>
      <c r="G39" s="7" t="s">
        <v>173</v>
      </c>
      <c r="H39" s="7" t="s">
        <v>174</v>
      </c>
      <c r="I39" s="37" t="s">
        <v>175</v>
      </c>
      <c r="J39" s="44" t="s">
        <v>176</v>
      </c>
      <c r="K39" s="41" t="s">
        <v>20</v>
      </c>
    </row>
    <row r="40" ht="48" customHeight="1" spans="1:11">
      <c r="A40" s="39" t="s">
        <v>177</v>
      </c>
      <c r="B40" s="38">
        <v>100</v>
      </c>
      <c r="C40" s="38">
        <v>100</v>
      </c>
      <c r="D40" s="22">
        <v>0</v>
      </c>
      <c r="E40" s="24"/>
      <c r="F40" s="24" t="s">
        <v>178</v>
      </c>
      <c r="G40" s="24" t="s">
        <v>179</v>
      </c>
      <c r="H40" s="7" t="s">
        <v>101</v>
      </c>
      <c r="I40" s="45" t="s">
        <v>180</v>
      </c>
      <c r="J40" s="44" t="s">
        <v>181</v>
      </c>
      <c r="K40" s="41" t="s">
        <v>20</v>
      </c>
    </row>
    <row r="41" ht="62" customHeight="1" spans="1:11">
      <c r="A41" s="39" t="s">
        <v>182</v>
      </c>
      <c r="B41" s="38">
        <v>46</v>
      </c>
      <c r="C41" s="38">
        <v>46</v>
      </c>
      <c r="D41" s="22">
        <v>0</v>
      </c>
      <c r="E41" s="24"/>
      <c r="F41" s="24" t="s">
        <v>183</v>
      </c>
      <c r="G41" s="24" t="s">
        <v>179</v>
      </c>
      <c r="H41" s="7" t="s">
        <v>101</v>
      </c>
      <c r="I41" s="45" t="s">
        <v>184</v>
      </c>
      <c r="J41" s="44" t="s">
        <v>185</v>
      </c>
      <c r="K41" s="41" t="s">
        <v>20</v>
      </c>
    </row>
    <row r="42" ht="33" customHeight="1"/>
    <row r="43" ht="33" customHeight="1"/>
    <row r="44" ht="33" customHeight="1"/>
    <row r="45" ht="33" customHeight="1"/>
    <row r="46" ht="33" customHeight="1"/>
    <row r="47" ht="33" customHeight="1"/>
    <row r="48" ht="33" customHeight="1"/>
    <row r="49" ht="33" customHeight="1"/>
    <row r="50" ht="33" customHeight="1"/>
    <row r="51" ht="33" customHeight="1"/>
    <row r="52" ht="33" customHeight="1"/>
    <row r="53" ht="33" customHeight="1"/>
    <row r="54" ht="33" customHeight="1"/>
    <row r="55" ht="33" customHeight="1"/>
    <row r="56" ht="33" customHeight="1"/>
    <row r="57" ht="33" customHeight="1"/>
  </sheetData>
  <mergeCells count="2">
    <mergeCell ref="A1:K1"/>
    <mergeCell ref="A2:C2"/>
  </mergeCells>
  <pageMargins left="0.75" right="0.235416666666667" top="1" bottom="1" header="0.511805555555556" footer="0.511805555555556"/>
  <pageSetup paperSize="8" orientation="landscape"/>
  <headerFooter/>
</worksheet>
</file>

<file path=docProps/app.xml><?xml version="1.0" encoding="utf-8"?>
<Properties xmlns="http://schemas.openxmlformats.org/officeDocument/2006/extended-properties" xmlns:vt="http://schemas.openxmlformats.org/officeDocument/2006/docPropsVTypes">
  <Company>其他省直机关单位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傅嘉桃</dc:creator>
  <cp:lastModifiedBy>苏伟东</cp:lastModifiedBy>
  <dcterms:created xsi:type="dcterms:W3CDTF">2024-02-21T02:18:00Z</dcterms:created>
  <dcterms:modified xsi:type="dcterms:W3CDTF">2025-03-11T02:59:23Z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2C463BEC722042F59249DE5B20CE1EB9_13</vt:lpwstr>
  </property>
</Properties>
</file>